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30" windowHeight="6885" activeTab="0"/>
  </bookViews>
  <sheets>
    <sheet name="по статьям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<sst xmlns="http://schemas.openxmlformats.org/spreadsheetml/2006/main" count="52" uniqueCount="52">
  <si>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Статья</t>
  </si>
  <si>
    <t>Остатки на лицевом счёте</t>
  </si>
  <si>
    <r>
      <t xml:space="preserve">Сумма </t>
    </r>
    <r>
      <rPr>
        <sz val="9"/>
        <rFont val="Times New Roman Cyr"/>
        <family val="1"/>
      </rPr>
      <t>(в тыс.руб.)</t>
    </r>
  </si>
  <si>
    <t>Наименование</t>
  </si>
  <si>
    <t>211</t>
  </si>
  <si>
    <t>Всего</t>
  </si>
  <si>
    <t xml:space="preserve">Заработная плата                                        </t>
  </si>
  <si>
    <t xml:space="preserve">Прочие выплаты                                          </t>
  </si>
  <si>
    <t>Начисления на выплаты по оплате труда</t>
  </si>
  <si>
    <t xml:space="preserve">Услуги связи                                            </t>
  </si>
  <si>
    <t xml:space="preserve">Транспортные услуги                                     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</si>
  <si>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</si>
  <si>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</si>
  <si>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</si>
  <si>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Обслуживание внутреннего долга</t>
  </si>
  <si>
    <t xml:space="preserve">Пособия по социальной помощи населению                  </t>
  </si>
  <si>
    <t xml:space="preserve">Пенсии, пособия, выплачиваемые организациями сектора государственного управления                             </t>
  </si>
  <si>
    <t xml:space="preserve">Прочие расходы                                          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</si>
  <si>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</si>
  <si>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</si>
  <si>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 xml:space="preserve">Расходы </t>
  </si>
  <si>
    <t>Оплата труда и начисления на выплаты по оплате труда</t>
  </si>
  <si>
    <t xml:space="preserve">Оплата работ, услуг                                      </t>
  </si>
  <si>
    <t xml:space="preserve">Обслуживание государственного (муниципального) долга             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</si>
  <si>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</si>
  <si>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</si>
  <si>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 xml:space="preserve">Социальное обеспечение                                  </t>
  </si>
  <si>
    <t>Безвозмездные перечисления организациям, за исключением государственных и муниципальных организаций</t>
  </si>
  <si>
    <t xml:space="preserve">Поступление нефинансовых активов                        </t>
  </si>
  <si>
    <t>План                                2012 года</t>
  </si>
  <si>
    <t>Расшифровка</t>
  </si>
  <si>
    <t xml:space="preserve">Приложение 1  </t>
  </si>
  <si>
    <t xml:space="preserve"> к информации "Об исполнении бюджета   </t>
  </si>
  <si>
    <t>в разрезе статей сектора государственного управления</t>
  </si>
  <si>
    <t xml:space="preserve">исполнения бюджета города Мценска (по расходам), </t>
  </si>
  <si>
    <t>в том числе:</t>
  </si>
  <si>
    <t xml:space="preserve">города Мценска за 9 месяцев 2012 года"   </t>
  </si>
  <si>
    <t xml:space="preserve"> за 9 месяцев 2012 года</t>
  </si>
  <si>
    <r>
      <t>Профинанси- ровано</t>
    </r>
    <r>
      <rPr>
        <sz val="9"/>
        <rFont val="Times New Roman Cyr"/>
        <family val="1"/>
      </rPr>
      <t xml:space="preserve">                                   за                                    9 месяцев 2012 года</t>
    </r>
  </si>
  <si>
    <t>Кассовое исполнение                                                за                                                  9 месяцев 2012 года</t>
  </si>
  <si>
    <t xml:space="preserve">Заработная плата  (211)                                       </t>
  </si>
  <si>
    <t xml:space="preserve">Прочие выплаты  (212)                                         </t>
  </si>
  <si>
    <t>Начисления на выплаты по оплате труда  (213)</t>
  </si>
  <si>
    <t xml:space="preserve">Услуги связи  (221)                                           </t>
  </si>
  <si>
    <t xml:space="preserve">Транспортные услуги  (222)                                   </t>
  </si>
  <si>
    <t xml:space="preserve">Коммунальные услуги  (223)                                     </t>
  </si>
  <si>
    <t xml:space="preserve">Работы, услуги по содержанию имущества (225)                         </t>
  </si>
  <si>
    <t xml:space="preserve">Прочие работы, услуги (226)                                          </t>
  </si>
  <si>
    <t xml:space="preserve">Пособия по социальной помощи населению  (262)                </t>
  </si>
  <si>
    <t>Прочие расходы  (290)</t>
  </si>
  <si>
    <t xml:space="preserve">Увеличение стоимости основных средств  (310)                   </t>
  </si>
  <si>
    <t xml:space="preserve">Увеличение стоимости материальных запасов  (340)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</si>
</sst>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16">
    <font>
      <sz val="10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9"/>
      <name val="Times New Roman Cyr"/>
      <family val="1"/>
    </font>
    <font>
      <sz val="8"/>
      <name val="Times New Roman Cyr"/>
      <family val="1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u val="single"/>
      <sz val="8"/>
      <name val="Arial Cyr"/>
      <family val="2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7" fillId="3" borderId="1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vertical="center"/>
    </xf>
    <xf numFmtId="164" fontId="7" fillId="2" borderId="2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vertical="center"/>
    </xf>
    <xf numFmtId="164" fontId="7" fillId="3" borderId="23" xfId="0" applyNumberFormat="1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164" fontId="7" fillId="4" borderId="12" xfId="0" applyNumberFormat="1" applyFont="1" applyFill="1" applyBorder="1" applyAlignment="1">
      <alignment vertical="center"/>
    </xf>
    <xf numFmtId="164" fontId="7" fillId="4" borderId="23" xfId="0" applyNumberFormat="1" applyFont="1" applyFill="1" applyBorder="1" applyAlignment="1">
      <alignment vertical="center"/>
    </xf>
    <xf numFmtId="164" fontId="11" fillId="3" borderId="13" xfId="0" applyNumberFormat="1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164" fontId="11" fillId="3" borderId="12" xfId="0" applyNumberFormat="1" applyFont="1" applyFill="1" applyBorder="1" applyAlignment="1">
      <alignment vertical="center"/>
    </xf>
    <xf numFmtId="164" fontId="11" fillId="3" borderId="23" xfId="0" applyNumberFormat="1" applyFont="1" applyFill="1" applyBorder="1" applyAlignment="1">
      <alignment vertical="center"/>
    </xf>
    <xf numFmtId="164" fontId="11" fillId="2" borderId="1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vertical="center"/>
    </xf>
    <xf numFmtId="164" fontId="11" fillId="2" borderId="2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vertical="center"/>
    </xf>
    <xf numFmtId="164" fontId="6" fillId="5" borderId="20" xfId="0" applyNumberFormat="1" applyFont="1" applyFill="1" applyBorder="1" applyAlignment="1">
      <alignment vertical="center"/>
    </xf>
    <xf numFmtId="164" fontId="6" fillId="5" borderId="10" xfId="0" applyNumberFormat="1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textRotation="90"/>
    </xf>
    <xf numFmtId="0" fontId="0" fillId="0" borderId="40" xfId="0" applyFont="1" applyFill="1" applyBorder="1" applyAlignment="1">
      <alignment horizontal="left" vertical="center" wrapText="1"/>
    </xf>
    <xf numFmtId="164" fontId="6" fillId="0" borderId="41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 wrapText="1"/>
    </xf>
    <xf numFmtId="164" fontId="6" fillId="0" borderId="46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164" fontId="6" fillId="0" borderId="51" xfId="0" applyNumberFormat="1" applyFont="1" applyFill="1" applyBorder="1" applyAlignment="1">
      <alignment vertical="center"/>
    </xf>
    <xf numFmtId="164" fontId="6" fillId="0" borderId="52" xfId="0" applyNumberFormat="1" applyFont="1" applyFill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164" fontId="6" fillId="0" borderId="54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6.25390625" style="10" customWidth="1"/>
    <col min="2" max="2" width="50.375" style="35" customWidth="1"/>
    <col min="3" max="3" width="9.00390625" style="0" customWidth="1"/>
    <col min="4" max="4" width="10.75390625" style="0" customWidth="1"/>
    <col min="5" max="5" width="9.875" style="0" customWidth="1"/>
    <col min="6" max="6" width="9.00390625" style="0" customWidth="1"/>
    <col min="7" max="7" width="9.875" style="0" bestFit="1" customWidth="1"/>
  </cols>
  <sheetData>
    <row r="1" spans="1:6" ht="12.75">
      <c r="A1" s="7"/>
      <c r="B1" s="31"/>
      <c r="C1" s="90" t="s">
        <v>31</v>
      </c>
      <c r="D1" s="90"/>
      <c r="E1" s="90"/>
      <c r="F1" s="91"/>
    </row>
    <row r="2" spans="1:6" ht="11.25" customHeight="1">
      <c r="A2" s="8"/>
      <c r="B2" s="32"/>
      <c r="C2" s="90" t="s">
        <v>32</v>
      </c>
      <c r="D2" s="90"/>
      <c r="E2" s="90"/>
      <c r="F2" s="92"/>
    </row>
    <row r="3" spans="1:6" ht="12.75" customHeight="1">
      <c r="A3" s="1"/>
      <c r="B3" s="33"/>
      <c r="C3" s="90" t="s">
        <v>36</v>
      </c>
      <c r="D3" s="90"/>
      <c r="E3" s="90"/>
      <c r="F3" s="92"/>
    </row>
    <row r="4" spans="1:5" ht="7.5" customHeight="1">
      <c r="A4" s="1"/>
      <c r="B4" s="33"/>
      <c r="C4" s="3"/>
      <c r="D4" s="93"/>
      <c r="E4" s="93"/>
    </row>
    <row r="5" spans="1:6" ht="12.75">
      <c r="A5" s="94" t="s">
        <v>30</v>
      </c>
      <c r="B5" s="80"/>
      <c r="C5" s="80"/>
      <c r="D5" s="80"/>
      <c r="E5" s="80"/>
      <c r="F5" s="80"/>
    </row>
    <row r="6" spans="1:6" ht="15" customHeight="1">
      <c r="A6" s="79" t="s">
        <v>34</v>
      </c>
      <c r="B6" s="80"/>
      <c r="C6" s="80"/>
      <c r="D6" s="80"/>
      <c r="E6" s="80"/>
      <c r="F6" s="80"/>
    </row>
    <row r="7" spans="1:6" ht="14.25" customHeight="1">
      <c r="A7" s="93" t="s">
        <v>33</v>
      </c>
      <c r="B7" s="80"/>
      <c r="C7" s="80"/>
      <c r="D7" s="80"/>
      <c r="E7" s="80"/>
      <c r="F7" s="80"/>
    </row>
    <row r="8" spans="1:6" ht="13.5" customHeight="1">
      <c r="A8" s="79" t="s">
        <v>37</v>
      </c>
      <c r="B8" s="80"/>
      <c r="C8" s="80"/>
      <c r="D8" s="80"/>
      <c r="E8" s="80"/>
      <c r="F8" s="80"/>
    </row>
    <row r="9" spans="1:5" ht="10.5" customHeight="1" thickBot="1">
      <c r="A9" s="9"/>
      <c r="B9" s="34"/>
      <c r="C9" s="4"/>
      <c r="D9" s="5"/>
      <c r="E9" s="5"/>
    </row>
    <row r="10" spans="1:6" ht="12.75" customHeight="1" thickBot="1">
      <c r="A10" s="85" t="s">
        <v>0</v>
      </c>
      <c r="B10" s="81" t="s">
        <v>3</v>
      </c>
      <c r="C10" s="87" t="s">
        <v>2</v>
      </c>
      <c r="D10" s="88"/>
      <c r="E10" s="88"/>
      <c r="F10" s="89"/>
    </row>
    <row r="11" spans="1:6" ht="60.75" thickBot="1">
      <c r="A11" s="86"/>
      <c r="B11" s="82"/>
      <c r="C11" s="13" t="s">
        <v>29</v>
      </c>
      <c r="D11" s="37" t="s">
        <v>38</v>
      </c>
      <c r="E11" s="38" t="s">
        <v>39</v>
      </c>
      <c r="F11" s="51" t="s">
        <v>1</v>
      </c>
    </row>
    <row r="12" spans="1:6" s="28" customFormat="1" ht="18.75" customHeight="1" thickBot="1">
      <c r="A12" s="27">
        <v>200</v>
      </c>
      <c r="B12" s="29" t="s">
        <v>20</v>
      </c>
      <c r="C12" s="67">
        <f>C13+C17+C23+C25+C40+C43</f>
        <v>0</v>
      </c>
      <c r="D12" s="68">
        <f>D13+D17+D23+D25+D40+D43</f>
        <v>336743.8</v>
      </c>
      <c r="E12" s="69">
        <f>E13+E17+E23+E25+E40+E43</f>
        <v>331389.49999999994</v>
      </c>
      <c r="F12" s="70">
        <f>F13+F17+F23+F25+F40+F43</f>
        <v>5354.300000000003</v>
      </c>
    </row>
    <row r="13" spans="1:6" s="22" customFormat="1" ht="26.25" thickBot="1">
      <c r="A13" s="15">
        <v>210</v>
      </c>
      <c r="B13" s="24" t="s">
        <v>21</v>
      </c>
      <c r="C13" s="71">
        <f>C14+C15+C16</f>
        <v>0</v>
      </c>
      <c r="D13" s="72">
        <f>D14+D15+D16</f>
        <v>162314.59999999998</v>
      </c>
      <c r="E13" s="73">
        <f>E14+E15+E16</f>
        <v>162314.59999999998</v>
      </c>
      <c r="F13" s="74">
        <f>F14+F15+F16</f>
        <v>0</v>
      </c>
    </row>
    <row r="14" spans="1:6" ht="15.75" customHeight="1">
      <c r="A14" s="52" t="s">
        <v>4</v>
      </c>
      <c r="B14" s="14" t="s">
        <v>6</v>
      </c>
      <c r="C14" s="76"/>
      <c r="D14" s="77">
        <v>124591.9</v>
      </c>
      <c r="E14" s="78">
        <v>124591.9</v>
      </c>
      <c r="F14" s="75">
        <f>D14-E14</f>
        <v>0</v>
      </c>
    </row>
    <row r="15" spans="1:6" ht="15.75" customHeight="1">
      <c r="A15" s="53">
        <v>212</v>
      </c>
      <c r="B15" s="12" t="s">
        <v>7</v>
      </c>
      <c r="C15" s="6"/>
      <c r="D15" s="39">
        <v>544.9</v>
      </c>
      <c r="E15" s="40">
        <v>544.9</v>
      </c>
      <c r="F15" s="54">
        <f>D15-E15</f>
        <v>0</v>
      </c>
    </row>
    <row r="16" spans="1:6" ht="15.75" customHeight="1" thickBot="1">
      <c r="A16" s="55">
        <v>213</v>
      </c>
      <c r="B16" s="16" t="s">
        <v>8</v>
      </c>
      <c r="C16" s="17"/>
      <c r="D16" s="41">
        <v>37177.8</v>
      </c>
      <c r="E16" s="42">
        <v>37177.8</v>
      </c>
      <c r="F16" s="56">
        <f>D16-E16</f>
        <v>0</v>
      </c>
    </row>
    <row r="17" spans="1:6" s="22" customFormat="1" ht="18" customHeight="1" thickBot="1">
      <c r="A17" s="15">
        <v>220</v>
      </c>
      <c r="B17" s="20" t="s">
        <v>22</v>
      </c>
      <c r="C17" s="21">
        <f>C18+C19+C20+C21+C22</f>
        <v>0</v>
      </c>
      <c r="D17" s="43">
        <f>D18+D19+D20+D21+D22</f>
        <v>84351.19999999998</v>
      </c>
      <c r="E17" s="44">
        <f>E18+E19+E20+E21+E22</f>
        <v>81897.59999999999</v>
      </c>
      <c r="F17" s="57">
        <f>F18+F19+F20+F21+F22</f>
        <v>2453.5999999999985</v>
      </c>
    </row>
    <row r="18" spans="1:6" ht="15.75" customHeight="1">
      <c r="A18" s="58">
        <v>221</v>
      </c>
      <c r="B18" s="18" t="s">
        <v>9</v>
      </c>
      <c r="C18" s="19"/>
      <c r="D18" s="45">
        <v>1388.8</v>
      </c>
      <c r="E18" s="46">
        <v>1388.8</v>
      </c>
      <c r="F18" s="59">
        <f>D18-E18</f>
        <v>0</v>
      </c>
    </row>
    <row r="19" spans="1:6" ht="15.75" customHeight="1">
      <c r="A19" s="53">
        <v>222</v>
      </c>
      <c r="B19" s="12" t="s">
        <v>10</v>
      </c>
      <c r="C19" s="6"/>
      <c r="D19" s="39">
        <v>130.5</v>
      </c>
      <c r="E19" s="40">
        <v>130.5</v>
      </c>
      <c r="F19" s="54">
        <f>D19-E19</f>
        <v>0</v>
      </c>
    </row>
    <row r="20" spans="1:7" ht="15.75" customHeight="1">
      <c r="A20" s="53">
        <v>223</v>
      </c>
      <c r="B20" s="11" t="s">
        <v>11</v>
      </c>
      <c r="C20" s="6"/>
      <c r="D20" s="39">
        <v>27129.8</v>
      </c>
      <c r="E20" s="40">
        <v>27129.8</v>
      </c>
      <c r="F20" s="54">
        <f>D20-E20</f>
        <v>0</v>
      </c>
      <c r="G20" s="2"/>
    </row>
    <row r="21" spans="1:7" ht="15.75" customHeight="1">
      <c r="A21" s="53">
        <v>225</v>
      </c>
      <c r="B21" s="11" t="s">
        <v>12</v>
      </c>
      <c r="C21" s="6"/>
      <c r="D21" s="39">
        <v>39399.7</v>
      </c>
      <c r="E21" s="40">
        <v>36946.1</v>
      </c>
      <c r="F21" s="54">
        <f>D21-E21</f>
        <v>2453.5999999999985</v>
      </c>
      <c r="G21" s="2"/>
    </row>
    <row r="22" spans="1:6" ht="15.75" customHeight="1" thickBot="1">
      <c r="A22" s="55">
        <v>226</v>
      </c>
      <c r="B22" s="23" t="s">
        <v>13</v>
      </c>
      <c r="C22" s="17"/>
      <c r="D22" s="41">
        <v>16302.4</v>
      </c>
      <c r="E22" s="42">
        <v>16302.4</v>
      </c>
      <c r="F22" s="56">
        <f>D22-E22</f>
        <v>0</v>
      </c>
    </row>
    <row r="23" spans="1:6" ht="26.25" thickBot="1">
      <c r="A23" s="15">
        <v>230</v>
      </c>
      <c r="B23" s="24" t="s">
        <v>23</v>
      </c>
      <c r="C23" s="21">
        <f>C24</f>
        <v>0</v>
      </c>
      <c r="D23" s="43">
        <f>D24</f>
        <v>394</v>
      </c>
      <c r="E23" s="44">
        <f>E24</f>
        <v>394</v>
      </c>
      <c r="F23" s="57">
        <f>F24</f>
        <v>0</v>
      </c>
    </row>
    <row r="24" spans="1:6" ht="21.75" customHeight="1" thickBot="1">
      <c r="A24" s="60">
        <v>231</v>
      </c>
      <c r="B24" s="25" t="s">
        <v>14</v>
      </c>
      <c r="C24" s="26"/>
      <c r="D24" s="47">
        <v>394</v>
      </c>
      <c r="E24" s="48">
        <v>394</v>
      </c>
      <c r="F24" s="61">
        <f>D24-E24</f>
        <v>0</v>
      </c>
    </row>
    <row r="25" spans="1:6" s="22" customFormat="1" ht="18" customHeight="1" thickBot="1">
      <c r="A25" s="15">
        <v>240</v>
      </c>
      <c r="B25" s="24" t="s">
        <v>24</v>
      </c>
      <c r="C25" s="21">
        <f>C26+C39</f>
        <v>0</v>
      </c>
      <c r="D25" s="43">
        <f>D26+D39</f>
        <v>67725.20000000001</v>
      </c>
      <c r="E25" s="44">
        <f>E26+E39</f>
        <v>64824.5</v>
      </c>
      <c r="F25" s="57">
        <f>F26+F39</f>
        <v>2900.7000000000044</v>
      </c>
    </row>
    <row r="26" spans="1:6" ht="25.5" customHeight="1">
      <c r="A26" s="58">
        <v>241</v>
      </c>
      <c r="B26" s="14" t="s">
        <v>25</v>
      </c>
      <c r="C26" s="101">
        <f>C27+C28+C29+C30+C31+C32+C33+C34+C35+C36+C37+C38</f>
        <v>0</v>
      </c>
      <c r="D26" s="102">
        <f>D27+D28+D29+D30+D31+D32+D33+D34+D35+D36+D37+D38</f>
        <v>60059.50000000001</v>
      </c>
      <c r="E26" s="103">
        <f>E27+E28+E29+E30+E31+E32+E33+E34+E35+E36+E37+E38</f>
        <v>57158.8</v>
      </c>
      <c r="F26" s="104">
        <f>D26-E26</f>
        <v>2900.7000000000044</v>
      </c>
    </row>
    <row r="27" spans="1:6" ht="15.75" customHeight="1">
      <c r="A27" s="105" t="s">
        <v>35</v>
      </c>
      <c r="B27" s="108" t="s">
        <v>40</v>
      </c>
      <c r="C27" s="109"/>
      <c r="D27" s="110">
        <v>34032.8</v>
      </c>
      <c r="E27" s="111">
        <v>31755.8</v>
      </c>
      <c r="F27" s="112">
        <f>D27-E27</f>
        <v>2277.0000000000036</v>
      </c>
    </row>
    <row r="28" spans="1:6" ht="15.75" customHeight="1">
      <c r="A28" s="106"/>
      <c r="B28" s="113" t="s">
        <v>41</v>
      </c>
      <c r="C28" s="114"/>
      <c r="D28" s="115">
        <v>259.6</v>
      </c>
      <c r="E28" s="116">
        <v>255.1</v>
      </c>
      <c r="F28" s="117">
        <f aca="true" t="shared" si="0" ref="F28:F38">D28-E28</f>
        <v>4.500000000000028</v>
      </c>
    </row>
    <row r="29" spans="1:6" ht="15.75" customHeight="1">
      <c r="A29" s="106"/>
      <c r="B29" s="113" t="s">
        <v>42</v>
      </c>
      <c r="C29" s="114"/>
      <c r="D29" s="115">
        <v>10208.1</v>
      </c>
      <c r="E29" s="116">
        <v>9723.8</v>
      </c>
      <c r="F29" s="117">
        <f t="shared" si="0"/>
        <v>484.3000000000011</v>
      </c>
    </row>
    <row r="30" spans="1:6" ht="15.75" customHeight="1">
      <c r="A30" s="106"/>
      <c r="B30" s="113" t="s">
        <v>43</v>
      </c>
      <c r="C30" s="114"/>
      <c r="D30" s="115">
        <v>369.3</v>
      </c>
      <c r="E30" s="116">
        <v>366.3</v>
      </c>
      <c r="F30" s="117">
        <f t="shared" si="0"/>
        <v>3</v>
      </c>
    </row>
    <row r="31" spans="1:6" ht="15.75" customHeight="1">
      <c r="A31" s="106"/>
      <c r="B31" s="113" t="s">
        <v>44</v>
      </c>
      <c r="C31" s="114"/>
      <c r="D31" s="115">
        <v>21.2</v>
      </c>
      <c r="E31" s="116">
        <v>20.4</v>
      </c>
      <c r="F31" s="117">
        <f t="shared" si="0"/>
        <v>0.8000000000000007</v>
      </c>
    </row>
    <row r="32" spans="1:6" ht="15.75" customHeight="1">
      <c r="A32" s="106"/>
      <c r="B32" s="118" t="s">
        <v>45</v>
      </c>
      <c r="C32" s="114"/>
      <c r="D32" s="115">
        <v>2089.8</v>
      </c>
      <c r="E32" s="116">
        <v>2086.8</v>
      </c>
      <c r="F32" s="117">
        <f t="shared" si="0"/>
        <v>3</v>
      </c>
    </row>
    <row r="33" spans="1:6" ht="15.75" customHeight="1">
      <c r="A33" s="106"/>
      <c r="B33" s="118" t="s">
        <v>46</v>
      </c>
      <c r="C33" s="114"/>
      <c r="D33" s="115">
        <v>5317.4</v>
      </c>
      <c r="E33" s="116">
        <v>5271.1</v>
      </c>
      <c r="F33" s="117">
        <f t="shared" si="0"/>
        <v>46.29999999999927</v>
      </c>
    </row>
    <row r="34" spans="1:6" ht="15.75" customHeight="1">
      <c r="A34" s="106"/>
      <c r="B34" s="118" t="s">
        <v>47</v>
      </c>
      <c r="C34" s="114"/>
      <c r="D34" s="115">
        <v>1588.8</v>
      </c>
      <c r="E34" s="116">
        <v>1553.5</v>
      </c>
      <c r="F34" s="117">
        <f t="shared" si="0"/>
        <v>35.299999999999955</v>
      </c>
    </row>
    <row r="35" spans="1:6" ht="15.75" customHeight="1">
      <c r="A35" s="106"/>
      <c r="B35" s="113" t="s">
        <v>48</v>
      </c>
      <c r="C35" s="114"/>
      <c r="D35" s="115">
        <v>3.9</v>
      </c>
      <c r="E35" s="116">
        <v>3.9</v>
      </c>
      <c r="F35" s="117">
        <f t="shared" si="0"/>
        <v>0</v>
      </c>
    </row>
    <row r="36" spans="1:6" ht="15.75" customHeight="1">
      <c r="A36" s="106"/>
      <c r="B36" s="118" t="s">
        <v>49</v>
      </c>
      <c r="C36" s="114"/>
      <c r="D36" s="115">
        <v>5.8</v>
      </c>
      <c r="E36" s="116">
        <v>5.8</v>
      </c>
      <c r="F36" s="117">
        <f>D36-E36</f>
        <v>0</v>
      </c>
    </row>
    <row r="37" spans="1:6" ht="15.75" customHeight="1">
      <c r="A37" s="106"/>
      <c r="B37" s="118" t="s">
        <v>50</v>
      </c>
      <c r="C37" s="114"/>
      <c r="D37" s="115">
        <v>761.7</v>
      </c>
      <c r="E37" s="116">
        <v>761.7</v>
      </c>
      <c r="F37" s="117">
        <f t="shared" si="0"/>
        <v>0</v>
      </c>
    </row>
    <row r="38" spans="1:6" ht="15.75" customHeight="1">
      <c r="A38" s="107"/>
      <c r="B38" s="119" t="s">
        <v>51</v>
      </c>
      <c r="C38" s="120"/>
      <c r="D38" s="121">
        <v>5401.1</v>
      </c>
      <c r="E38" s="122">
        <v>5354.6</v>
      </c>
      <c r="F38" s="123">
        <f t="shared" si="0"/>
        <v>46.5</v>
      </c>
    </row>
    <row r="39" spans="1:6" ht="25.5" customHeight="1" thickBot="1">
      <c r="A39" s="95">
        <v>242</v>
      </c>
      <c r="B39" s="96" t="s">
        <v>27</v>
      </c>
      <c r="C39" s="97"/>
      <c r="D39" s="98">
        <v>7665.7</v>
      </c>
      <c r="E39" s="99">
        <v>7665.7</v>
      </c>
      <c r="F39" s="100">
        <f>D39-E39</f>
        <v>0</v>
      </c>
    </row>
    <row r="40" spans="1:6" s="22" customFormat="1" ht="18" customHeight="1" thickBot="1">
      <c r="A40" s="15">
        <v>260</v>
      </c>
      <c r="B40" s="24" t="s">
        <v>26</v>
      </c>
      <c r="C40" s="21">
        <f>C41+C42</f>
        <v>0</v>
      </c>
      <c r="D40" s="43">
        <f>D41+D42</f>
        <v>19498.8</v>
      </c>
      <c r="E40" s="44">
        <f>E41+E42</f>
        <v>19498.8</v>
      </c>
      <c r="F40" s="57">
        <f>F41+F42</f>
        <v>0</v>
      </c>
    </row>
    <row r="41" spans="1:6" ht="15.75" customHeight="1">
      <c r="A41" s="58">
        <v>262</v>
      </c>
      <c r="B41" s="18" t="s">
        <v>15</v>
      </c>
      <c r="C41" s="19"/>
      <c r="D41" s="45">
        <v>18144.6</v>
      </c>
      <c r="E41" s="46">
        <v>18144.6</v>
      </c>
      <c r="F41" s="59">
        <f>D41-E41</f>
        <v>0</v>
      </c>
    </row>
    <row r="42" spans="1:6" ht="24.75" customHeight="1" thickBot="1">
      <c r="A42" s="55">
        <v>263</v>
      </c>
      <c r="B42" s="16" t="s">
        <v>16</v>
      </c>
      <c r="C42" s="17"/>
      <c r="D42" s="47">
        <v>1354.2</v>
      </c>
      <c r="E42" s="42">
        <v>1354.2</v>
      </c>
      <c r="F42" s="56">
        <f>D42-E42</f>
        <v>0</v>
      </c>
    </row>
    <row r="43" spans="1:6" s="22" customFormat="1" ht="18" customHeight="1" thickBot="1">
      <c r="A43" s="15">
        <v>290</v>
      </c>
      <c r="B43" s="20" t="s">
        <v>17</v>
      </c>
      <c r="C43" s="124"/>
      <c r="D43" s="125">
        <v>2460</v>
      </c>
      <c r="E43" s="126">
        <v>2460</v>
      </c>
      <c r="F43" s="127">
        <f>D43-E43</f>
        <v>0</v>
      </c>
    </row>
    <row r="44" spans="1:6" s="28" customFormat="1" ht="18" customHeight="1" thickBot="1">
      <c r="A44" s="27">
        <v>300</v>
      </c>
      <c r="B44" s="29" t="s">
        <v>28</v>
      </c>
      <c r="C44" s="36">
        <f>C45+C46</f>
        <v>0</v>
      </c>
      <c r="D44" s="49">
        <f>D45+D46</f>
        <v>17495.4</v>
      </c>
      <c r="E44" s="50">
        <f>E45+E46</f>
        <v>17495.4</v>
      </c>
      <c r="F44" s="62">
        <f>F45+F46</f>
        <v>0</v>
      </c>
    </row>
    <row r="45" spans="1:6" ht="14.25" customHeight="1">
      <c r="A45" s="58">
        <v>310</v>
      </c>
      <c r="B45" s="14" t="s">
        <v>18</v>
      </c>
      <c r="C45" s="19"/>
      <c r="D45" s="45">
        <v>4755.5</v>
      </c>
      <c r="E45" s="46">
        <v>4755.5</v>
      </c>
      <c r="F45" s="59">
        <f>D45-E45</f>
        <v>0</v>
      </c>
    </row>
    <row r="46" spans="1:6" ht="15" customHeight="1" thickBot="1">
      <c r="A46" s="55">
        <v>340</v>
      </c>
      <c r="B46" s="23" t="s">
        <v>19</v>
      </c>
      <c r="C46" s="17"/>
      <c r="D46" s="41">
        <v>12739.9</v>
      </c>
      <c r="E46" s="42">
        <v>12739.9</v>
      </c>
      <c r="F46" s="56">
        <f>D46-E46</f>
        <v>0</v>
      </c>
    </row>
    <row r="47" spans="1:6" s="30" customFormat="1" ht="18" customHeight="1" thickBot="1">
      <c r="A47" s="83" t="s">
        <v>5</v>
      </c>
      <c r="B47" s="84"/>
      <c r="C47" s="63">
        <f>C12+C44</f>
        <v>0</v>
      </c>
      <c r="D47" s="64">
        <f>D12+D44</f>
        <v>354239.2</v>
      </c>
      <c r="E47" s="65">
        <f>E12+E44</f>
        <v>348884.89999999997</v>
      </c>
      <c r="F47" s="66">
        <f>F12+F44</f>
        <v>5354.300000000003</v>
      </c>
    </row>
    <row r="48" ht="20.25" customHeight="1"/>
    <row r="49" ht="20.25" customHeight="1"/>
  </sheetData>
  <mergeCells count="13">
    <mergeCell ref="A5:F5"/>
    <mergeCell ref="A6:F6"/>
    <mergeCell ref="A7:F7"/>
    <mergeCell ref="A27:A38"/>
    <mergeCell ref="C1:F1"/>
    <mergeCell ref="C2:F2"/>
    <mergeCell ref="C3:F3"/>
    <mergeCell ref="D4:E4"/>
    <mergeCell ref="A8:F8"/>
    <mergeCell ref="B10:B11"/>
    <mergeCell ref="A47:B47"/>
    <mergeCell ref="A10:A11"/>
    <mergeCell ref="C10:F10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User</cp:lastModifiedBy>
  <cp:lastPrinted>2012-04-24T07:36:12Z</cp:lastPrinted>
  <dcterms:created xsi:type="dcterms:W3CDTF">2002-10-02T07:39:46Z</dcterms:created>
  <dcterms:modified xsi:type="dcterms:W3CDTF">2012-10-23T11:26:18Z</dcterms:modified>
  <cp:category/>
  <cp:version/>
  <cp:contentType/>
  <cp:contentStatus/>
</cp:coreProperties>
</file>