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4" sheetId="1" r:id="rId1"/>
  </sheets>
  <definedNames>
    <definedName name="_xlnm.Print_Area" localSheetId="0">'Приложение 4'!$A$1:$S$47</definedName>
    <definedName name="Excel_BuiltIn_Print_Area_1_1">'Приложение 4'!$A$6:$S$47</definedName>
    <definedName name="Excel_BuiltIn_Print_Area_3_1">'Приложение 4'!$A$7:$S$47</definedName>
    <definedName name="Excel_BuiltIn_Print_Area_3_1_1">'Приложение 4'!$A$7:$S$44</definedName>
    <definedName name="_xlnm.Print_Area_1">"'Приложение 2'!$A$1:$S$39"</definedName>
    <definedName name="_xlnm.Print_Area_2">"'Приложение 3'!$A$1:$S$46"</definedName>
    <definedName name="_xlnm.Print_Area_3">"'Приложение 4'!$A$1:$S$51"</definedName>
    <definedName name="_xlnm.Print_Area_4">"'Приложение 5'!$A$1:$S$35"</definedName>
    <definedName name="_xlnm.Print_Area_5">"'Приложение 6'!$A$1:$S$32"</definedName>
    <definedName name="_xlnm.Print_Area_6">"'Приложение 7'!$A$1:$S$33"</definedName>
  </definedNames>
  <calcPr fullCalcOnLoad="1"/>
</workbook>
</file>

<file path=xl/sharedStrings.xml><?xml version="1.0" encoding="utf-8"?>
<sst xmlns="http://schemas.openxmlformats.org/spreadsheetml/2006/main" count="73" uniqueCount="45">
  <si>
    <t xml:space="preserve"> Приложение 2  к решению Мценского городского Совета народных депутатов</t>
  </si>
  <si>
    <t xml:space="preserve"> от 24 января 2013 года  № ______-  МПА</t>
  </si>
  <si>
    <t>Приложение 4  к программе « Комплексное развитие систем  коммунальной инфраструктуры города Мценска на 2012-2025 годы»</t>
  </si>
  <si>
    <t xml:space="preserve">                                                          Перечень мероприятий по капитальному ремонту, реконструкции (модернизации) объектов водоотведения г.Мценска                                      </t>
  </si>
  <si>
    <t>№ п/п</t>
  </si>
  <si>
    <t>Технические мероприятия</t>
  </si>
  <si>
    <t>Ед. изм.</t>
  </si>
  <si>
    <t>Кол-во</t>
  </si>
  <si>
    <t>всего, млн. руб.</t>
  </si>
  <si>
    <t>Реализация Программы по годам</t>
  </si>
  <si>
    <t xml:space="preserve">Реконструкция энергомеханического оборудования ГКНС, КНС№2 </t>
  </si>
  <si>
    <t>Ед</t>
  </si>
  <si>
    <t>Перекладка изношенных канализационных сетей</t>
  </si>
  <si>
    <t>км</t>
  </si>
  <si>
    <t>Модернизация системы аэрации в аэротенках на очистных сооружениях</t>
  </si>
  <si>
    <t>Ед.</t>
  </si>
  <si>
    <t>Модернизация энергомеханического оборудования решеток КОС,КНС</t>
  </si>
  <si>
    <t>Реконструкция вторичных отстойников</t>
  </si>
  <si>
    <t>Реконструкция песколовки и илоуплотнителя</t>
  </si>
  <si>
    <t>Капитальный ремонт контактных резервуаров</t>
  </si>
  <si>
    <t>Реконструкция насосной станции сырого осадка</t>
  </si>
  <si>
    <t>Замена насосного оборудования на очистных сооружениях</t>
  </si>
  <si>
    <t>Модернизация силового энергооборудования</t>
  </si>
  <si>
    <t>Приобретение специальной техники для бестраншейной прокладки сетей</t>
  </si>
  <si>
    <t xml:space="preserve">Итого по водоотведению:                                          </t>
  </si>
  <si>
    <t xml:space="preserve">в том числе за счет платы за подключение:   </t>
  </si>
  <si>
    <t xml:space="preserve"> Перечень мероприятий по новому строительству объектов водоотведения г.Мценска 
                                  </t>
  </si>
  <si>
    <t>Изготовление ПСД на строительство КНС в мкр. «Коммаш»</t>
  </si>
  <si>
    <t>Строительство КНС в мкр. «Коммаш»</t>
  </si>
  <si>
    <t>Прокладка напорного коллектора от мкр. «Коммаш»</t>
  </si>
  <si>
    <t>Изготовление ПСД на строительство КНС в районе «Агролицей»</t>
  </si>
  <si>
    <t>Строительство КНС в районе «Агролицей»</t>
  </si>
  <si>
    <t>Прокладка напорного и самотечного коллекторов в  районе «Агролицей»</t>
  </si>
  <si>
    <t xml:space="preserve">Изготовление ПСД на строительство новых канализационных сетей </t>
  </si>
  <si>
    <t>Строительство новых канализационных сетей в районах комплексной застройки</t>
  </si>
  <si>
    <t>Изготовление ПСД на  прокладку сетей канализации по ул. Зарощенская,  ул. Лескова, ул. Круглова, ул. Данкова, ул. Жегалкина</t>
  </si>
  <si>
    <t xml:space="preserve">Строительство сетей канализации индивидуальной  жилой  застройки в районе  ул. Зарощенская </t>
  </si>
  <si>
    <t xml:space="preserve">км </t>
  </si>
  <si>
    <t>Строительство сетей канализации по ул. Жегалкина</t>
  </si>
  <si>
    <t>Строительство сетей канализации по ул. Круглова</t>
  </si>
  <si>
    <t>Строительство сетей канализации по ул. Данкова</t>
  </si>
  <si>
    <t xml:space="preserve">Строительство сетей канализации по ул. Лескова </t>
  </si>
  <si>
    <t xml:space="preserve">Итого по водоотведению :                                            </t>
  </si>
  <si>
    <t>в том числе городской бюджет (п. 1, 4, п.9-14)</t>
  </si>
  <si>
    <t>в том числе областной бюджет (п.10-14)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</si>
</sst>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.0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wrapText="1"/>
      <protection/>
    </xf>
    <xf numFmtId="164" fontId="4" fillId="0" borderId="1" xfId="20" applyFont="1" applyBorder="1" applyAlignment="1">
      <alignment horizontal="center" vertical="top" wrapText="1"/>
      <protection/>
    </xf>
    <xf numFmtId="164" fontId="4" fillId="0" borderId="1" xfId="20" applyFont="1" applyBorder="1" applyAlignment="1">
      <alignment horizont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5" fontId="2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6" fontId="2" fillId="0" borderId="1" xfId="20" applyNumberFormat="1" applyFont="1" applyBorder="1" applyAlignment="1">
      <alignment horizontal="center" vertical="center" wrapText="1"/>
      <protection/>
    </xf>
    <xf numFmtId="164" fontId="5" fillId="0" borderId="1" xfId="0" applyFont="1" applyBorder="1" applyAlignment="1">
      <alignment horizontal="center"/>
    </xf>
    <xf numFmtId="166" fontId="3" fillId="0" borderId="1" xfId="20" applyNumberFormat="1" applyFont="1" applyBorder="1" applyAlignment="1">
      <alignment horizontal="center" vertical="center" wrapText="1"/>
      <protection/>
    </xf>
    <xf numFmtId="167" fontId="3" fillId="0" borderId="1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90" zoomScaleNormal="84" zoomScaleSheetLayoutView="90" workbookViewId="0" topLeftCell="A16">
      <pane ySplit="65535" topLeftCell="A16" activePane="topLeft" state="split"/>
      <selection pane="topLeft" activeCell="A2" sqref="A2:IV2"/>
      <selection pane="bottomLeft" activeCell="A16" sqref="A16"/>
    </sheetView>
  </sheetViews>
  <sheetFormatPr defaultColWidth="9.140625" defaultRowHeight="15" customHeight="1"/>
  <cols>
    <col min="1" max="1" width="5.7109375" style="1" customWidth="1"/>
    <col min="2" max="2" width="46.7109375" style="1" customWidth="1"/>
    <col min="3" max="16384" width="9.00390625" style="1" customWidth="1"/>
  </cols>
  <sheetData>
    <row r="1" spans="13:19" ht="13.5" customHeight="1">
      <c r="M1" s="2"/>
      <c r="N1" s="2"/>
      <c r="O1" s="2"/>
      <c r="P1" s="2"/>
      <c r="Q1" s="2"/>
      <c r="R1" s="2"/>
      <c r="S1" s="2"/>
    </row>
    <row r="2" spans="13:19" ht="13.5" customHeight="1">
      <c r="M2" s="2"/>
      <c r="N2" s="2"/>
      <c r="O2" s="2"/>
      <c r="P2" s="2"/>
      <c r="Q2" s="2"/>
      <c r="R2" s="2"/>
      <c r="S2" s="2"/>
    </row>
    <row r="3" spans="13:19" ht="18.75" customHeight="1">
      <c r="M3" s="2" t="s">
        <v>0</v>
      </c>
      <c r="N3" s="2"/>
      <c r="O3" s="2"/>
      <c r="P3" s="2"/>
      <c r="Q3" s="2"/>
      <c r="R3" s="2"/>
      <c r="S3" s="2"/>
    </row>
    <row r="4" spans="13:19" ht="18.75" customHeight="1">
      <c r="M4" s="2" t="s">
        <v>1</v>
      </c>
      <c r="N4" s="3"/>
      <c r="O4" s="3"/>
      <c r="P4" s="3"/>
      <c r="Q4" s="3"/>
      <c r="R4" s="3"/>
      <c r="S4" s="3"/>
    </row>
    <row r="5" spans="13:19" ht="18.75" customHeight="1">
      <c r="M5" s="3"/>
      <c r="N5" s="3"/>
      <c r="O5" s="3"/>
      <c r="P5" s="3"/>
      <c r="Q5" s="3"/>
      <c r="R5" s="3"/>
      <c r="S5" s="3"/>
    </row>
    <row r="6" spans="13:19" ht="18.75" customHeight="1">
      <c r="M6" s="3" t="s">
        <v>2</v>
      </c>
      <c r="N6" s="3"/>
      <c r="O6" s="3"/>
      <c r="P6" s="3"/>
      <c r="Q6" s="3"/>
      <c r="R6" s="3"/>
      <c r="S6" s="3"/>
    </row>
    <row r="7" spans="13:19" ht="30" customHeight="1">
      <c r="M7" s="3"/>
      <c r="N7" s="3"/>
      <c r="O7" s="3"/>
      <c r="P7" s="3"/>
      <c r="Q7" s="3"/>
      <c r="R7" s="3"/>
      <c r="S7" s="3"/>
    </row>
    <row r="8" spans="1:19" ht="18.75" customHeight="1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5.5" customHeight="1">
      <c r="A10" s="5"/>
      <c r="B10" s="5"/>
      <c r="C10" s="5"/>
      <c r="D10" s="5"/>
      <c r="E10" s="5"/>
      <c r="F10" s="5">
        <v>2012</v>
      </c>
      <c r="G10" s="5">
        <v>2013</v>
      </c>
      <c r="H10" s="5">
        <v>2014</v>
      </c>
      <c r="I10" s="5">
        <v>2015</v>
      </c>
      <c r="J10" s="5">
        <v>2016</v>
      </c>
      <c r="K10" s="5">
        <v>2017</v>
      </c>
      <c r="L10" s="5">
        <v>2018</v>
      </c>
      <c r="M10" s="5">
        <v>2019</v>
      </c>
      <c r="N10" s="5">
        <v>2020</v>
      </c>
      <c r="O10" s="5">
        <v>2021</v>
      </c>
      <c r="P10" s="5">
        <v>2022</v>
      </c>
      <c r="Q10" s="5">
        <v>2023</v>
      </c>
      <c r="R10" s="5">
        <v>2024</v>
      </c>
      <c r="S10" s="5">
        <v>2025</v>
      </c>
    </row>
    <row r="11" spans="1:19" ht="20.25" customHeight="1">
      <c r="A11" s="6">
        <v>1</v>
      </c>
      <c r="B11" s="6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</row>
    <row r="12" spans="1:19" ht="45" customHeight="1">
      <c r="A12" s="8">
        <v>1</v>
      </c>
      <c r="B12" s="8" t="s">
        <v>10</v>
      </c>
      <c r="C12" s="8" t="s">
        <v>11</v>
      </c>
      <c r="D12" s="8">
        <v>6</v>
      </c>
      <c r="E12" s="8">
        <f>SUM(F12:H12)</f>
        <v>3.3</v>
      </c>
      <c r="F12" s="8">
        <v>0.4</v>
      </c>
      <c r="G12" s="8">
        <v>1.45</v>
      </c>
      <c r="H12" s="8">
        <v>1.45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45" customHeight="1">
      <c r="A13" s="8">
        <v>2</v>
      </c>
      <c r="B13" s="8" t="s">
        <v>12</v>
      </c>
      <c r="C13" s="8" t="s">
        <v>13</v>
      </c>
      <c r="D13" s="9">
        <v>36</v>
      </c>
      <c r="E13" s="9">
        <v>144</v>
      </c>
      <c r="F13" s="9"/>
      <c r="G13" s="9"/>
      <c r="H13" s="9">
        <v>12</v>
      </c>
      <c r="I13" s="9">
        <v>12</v>
      </c>
      <c r="J13" s="9">
        <v>12</v>
      </c>
      <c r="K13" s="9">
        <v>12</v>
      </c>
      <c r="L13" s="9">
        <v>12</v>
      </c>
      <c r="M13" s="9">
        <v>12</v>
      </c>
      <c r="N13" s="9">
        <v>12</v>
      </c>
      <c r="O13" s="9">
        <v>12</v>
      </c>
      <c r="P13" s="9">
        <v>12</v>
      </c>
      <c r="Q13" s="9">
        <v>12</v>
      </c>
      <c r="R13" s="9">
        <v>12</v>
      </c>
      <c r="S13" s="9">
        <v>12</v>
      </c>
    </row>
    <row r="14" spans="1:19" ht="59.25" customHeight="1">
      <c r="A14" s="8">
        <v>3</v>
      </c>
      <c r="B14" s="8" t="s">
        <v>14</v>
      </c>
      <c r="C14" s="8" t="s">
        <v>15</v>
      </c>
      <c r="D14" s="8">
        <v>8</v>
      </c>
      <c r="E14" s="8">
        <v>1.25</v>
      </c>
      <c r="F14" s="8"/>
      <c r="G14" s="8">
        <v>0.6000000000000001</v>
      </c>
      <c r="H14" s="8">
        <v>0.65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49.5" customHeight="1">
      <c r="A15" s="8">
        <v>4</v>
      </c>
      <c r="B15" s="8" t="s">
        <v>16</v>
      </c>
      <c r="C15" s="8" t="s">
        <v>15</v>
      </c>
      <c r="D15" s="8">
        <v>6</v>
      </c>
      <c r="E15" s="8">
        <v>3.5</v>
      </c>
      <c r="F15" s="8"/>
      <c r="G15" s="8"/>
      <c r="H15" s="8"/>
      <c r="I15" s="8">
        <v>3.5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42" customHeight="1">
      <c r="A16" s="8">
        <v>5</v>
      </c>
      <c r="B16" s="8" t="s">
        <v>17</v>
      </c>
      <c r="C16" s="8" t="s">
        <v>15</v>
      </c>
      <c r="D16" s="8">
        <v>4</v>
      </c>
      <c r="E16" s="8">
        <v>1.2</v>
      </c>
      <c r="F16" s="8"/>
      <c r="G16" s="8">
        <v>0.2</v>
      </c>
      <c r="H16" s="8">
        <v>0.2</v>
      </c>
      <c r="I16" s="8"/>
      <c r="J16" s="8"/>
      <c r="K16" s="8"/>
      <c r="L16" s="8">
        <v>0.2</v>
      </c>
      <c r="M16" s="8">
        <v>0.2</v>
      </c>
      <c r="N16" s="8"/>
      <c r="O16" s="8"/>
      <c r="P16" s="8"/>
      <c r="Q16" s="8"/>
      <c r="R16" s="8">
        <v>0.2</v>
      </c>
      <c r="S16" s="8">
        <v>0.2</v>
      </c>
    </row>
    <row r="17" spans="1:19" ht="34.5" customHeight="1">
      <c r="A17" s="8">
        <v>6</v>
      </c>
      <c r="B17" s="8" t="s">
        <v>18</v>
      </c>
      <c r="C17" s="8" t="s">
        <v>15</v>
      </c>
      <c r="D17" s="8">
        <v>3</v>
      </c>
      <c r="E17" s="8">
        <v>0.5</v>
      </c>
      <c r="F17" s="8"/>
      <c r="G17" s="8"/>
      <c r="H17" s="8"/>
      <c r="I17" s="8">
        <v>0.2</v>
      </c>
      <c r="J17" s="8">
        <v>0.1</v>
      </c>
      <c r="K17" s="8">
        <v>0.2</v>
      </c>
      <c r="L17" s="8"/>
      <c r="M17" s="8"/>
      <c r="N17" s="8"/>
      <c r="O17" s="8"/>
      <c r="P17" s="8"/>
      <c r="Q17" s="8"/>
      <c r="R17" s="8"/>
      <c r="S17" s="8"/>
    </row>
    <row r="18" spans="1:19" ht="52.5" customHeight="1">
      <c r="A18" s="8">
        <v>7</v>
      </c>
      <c r="B18" s="8" t="s">
        <v>19</v>
      </c>
      <c r="C18" s="8" t="s">
        <v>15</v>
      </c>
      <c r="D18" s="8">
        <v>4</v>
      </c>
      <c r="E18" s="8">
        <v>0.6000000000000001</v>
      </c>
      <c r="F18" s="8"/>
      <c r="G18" s="8">
        <v>0.2</v>
      </c>
      <c r="H18" s="8"/>
      <c r="I18" s="8"/>
      <c r="J18" s="8"/>
      <c r="K18" s="8"/>
      <c r="L18" s="8"/>
      <c r="M18" s="8">
        <v>0.2</v>
      </c>
      <c r="N18" s="8"/>
      <c r="O18" s="8"/>
      <c r="P18" s="8"/>
      <c r="Q18" s="8"/>
      <c r="R18" s="8"/>
      <c r="S18" s="8">
        <v>0.2</v>
      </c>
    </row>
    <row r="19" spans="1:19" ht="40.5" customHeight="1">
      <c r="A19" s="8">
        <v>8</v>
      </c>
      <c r="B19" s="8" t="s">
        <v>20</v>
      </c>
      <c r="C19" s="8" t="s">
        <v>15</v>
      </c>
      <c r="D19" s="8">
        <v>1</v>
      </c>
      <c r="E19" s="8">
        <v>0.30000000000000004</v>
      </c>
      <c r="F19" s="8"/>
      <c r="G19" s="8"/>
      <c r="H19" s="8"/>
      <c r="I19" s="8"/>
      <c r="J19" s="8">
        <v>0.30000000000000004</v>
      </c>
      <c r="K19" s="8"/>
      <c r="L19" s="8"/>
      <c r="M19" s="8"/>
      <c r="N19" s="8"/>
      <c r="O19" s="8"/>
      <c r="P19" s="8"/>
      <c r="Q19" s="8"/>
      <c r="R19" s="8"/>
      <c r="S19" s="8"/>
    </row>
    <row r="20" spans="1:19" ht="55.5" customHeight="1">
      <c r="A20" s="8">
        <v>9</v>
      </c>
      <c r="B20" s="8" t="s">
        <v>21</v>
      </c>
      <c r="C20" s="8" t="s">
        <v>15</v>
      </c>
      <c r="D20" s="8">
        <v>8</v>
      </c>
      <c r="E20" s="8">
        <v>2.7</v>
      </c>
      <c r="F20" s="8">
        <v>0.5</v>
      </c>
      <c r="G20" s="8">
        <v>0.2</v>
      </c>
      <c r="H20" s="8">
        <v>0.1</v>
      </c>
      <c r="I20" s="8">
        <v>0.2</v>
      </c>
      <c r="J20" s="8">
        <v>0.2</v>
      </c>
      <c r="K20" s="8"/>
      <c r="L20" s="8"/>
      <c r="M20" s="8"/>
      <c r="N20" s="8">
        <v>0.5</v>
      </c>
      <c r="O20" s="8"/>
      <c r="P20" s="8"/>
      <c r="Q20" s="8"/>
      <c r="R20" s="8">
        <v>0.5</v>
      </c>
      <c r="S20" s="8">
        <v>0.5</v>
      </c>
    </row>
    <row r="21" spans="1:19" ht="43.5" customHeight="1">
      <c r="A21" s="8">
        <v>10</v>
      </c>
      <c r="B21" s="8" t="s">
        <v>22</v>
      </c>
      <c r="C21" s="8" t="s">
        <v>11</v>
      </c>
      <c r="D21" s="8">
        <v>10</v>
      </c>
      <c r="E21" s="8">
        <v>1.4</v>
      </c>
      <c r="F21" s="8">
        <v>0.2</v>
      </c>
      <c r="G21" s="8">
        <v>0.12</v>
      </c>
      <c r="H21" s="8">
        <v>0.12</v>
      </c>
      <c r="I21" s="8">
        <v>0.12</v>
      </c>
      <c r="J21" s="8">
        <v>0.12</v>
      </c>
      <c r="K21" s="8">
        <v>0.32</v>
      </c>
      <c r="L21" s="8"/>
      <c r="M21" s="8"/>
      <c r="N21" s="8"/>
      <c r="O21" s="8">
        <v>0.1</v>
      </c>
      <c r="P21" s="8">
        <v>0.1</v>
      </c>
      <c r="Q21" s="8">
        <v>0.1</v>
      </c>
      <c r="R21" s="8">
        <v>0.1</v>
      </c>
      <c r="S21" s="8"/>
    </row>
    <row r="22" spans="1:19" ht="51" customHeight="1">
      <c r="A22" s="8">
        <v>11</v>
      </c>
      <c r="B22" s="8" t="s">
        <v>23</v>
      </c>
      <c r="C22" s="8" t="s">
        <v>11</v>
      </c>
      <c r="D22" s="8">
        <v>1</v>
      </c>
      <c r="E22" s="8">
        <v>2.5</v>
      </c>
      <c r="F22" s="8"/>
      <c r="G22" s="8"/>
      <c r="H22" s="8"/>
      <c r="I22" s="8"/>
      <c r="J22" s="8"/>
      <c r="K22" s="8"/>
      <c r="L22" s="8">
        <v>2.5</v>
      </c>
      <c r="M22" s="8"/>
      <c r="N22" s="8"/>
      <c r="O22" s="8"/>
      <c r="P22" s="8"/>
      <c r="Q22" s="8"/>
      <c r="R22" s="8"/>
      <c r="S22" s="8"/>
    </row>
    <row r="23" spans="1:19" ht="39" customHeight="1">
      <c r="A23" s="10" t="s">
        <v>24</v>
      </c>
      <c r="B23" s="10"/>
      <c r="C23" s="10"/>
      <c r="D23" s="10"/>
      <c r="E23" s="10">
        <f>SUM(E12:E22)</f>
        <v>161.25</v>
      </c>
      <c r="F23" s="10">
        <f>SUM(F12:F22)</f>
        <v>1.1</v>
      </c>
      <c r="G23" s="10">
        <f>SUM(G12:G22)</f>
        <v>2.7699999999999996</v>
      </c>
      <c r="H23" s="10">
        <f>SUM(H12:H22)</f>
        <v>14.519999999999998</v>
      </c>
      <c r="I23" s="10">
        <f>SUM(I12:I22)</f>
        <v>16.02</v>
      </c>
      <c r="J23" s="10">
        <f>SUM(J12:J22)</f>
        <v>12.72</v>
      </c>
      <c r="K23" s="10">
        <f>SUM(K12:K22)</f>
        <v>12.52</v>
      </c>
      <c r="L23" s="10">
        <f>SUM(L12:L22)</f>
        <v>14.7</v>
      </c>
      <c r="M23" s="10">
        <f>SUM(M12:M22)</f>
        <v>12.4</v>
      </c>
      <c r="N23" s="10">
        <f>SUM(N12:N22)</f>
        <v>12.5</v>
      </c>
      <c r="O23" s="10">
        <f>SUM(O12:O22)</f>
        <v>12.1</v>
      </c>
      <c r="P23" s="10">
        <f>SUM(P12:P22)</f>
        <v>12.1</v>
      </c>
      <c r="Q23" s="10">
        <f>SUM(Q12:Q22)</f>
        <v>12.1</v>
      </c>
      <c r="R23" s="10">
        <f>SUM(R12:R22)</f>
        <v>12.8</v>
      </c>
      <c r="S23" s="10">
        <f>SUM(S12:S22)</f>
        <v>12.9</v>
      </c>
    </row>
    <row r="24" spans="1:19" ht="33.75" customHeight="1">
      <c r="A24" s="11" t="s">
        <v>25</v>
      </c>
      <c r="B24" s="11"/>
      <c r="C24" s="11"/>
      <c r="D24" s="11"/>
      <c r="E24" s="12">
        <f>SUM(F24:S24)</f>
        <v>3.3</v>
      </c>
      <c r="F24" s="12">
        <v>0.4</v>
      </c>
      <c r="G24" s="10">
        <v>1.45</v>
      </c>
      <c r="H24" s="10">
        <v>1.45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</row>
    <row r="25" spans="1:19" ht="25.5" customHeight="1">
      <c r="A25" s="13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30.75" customHeight="1">
      <c r="A27" s="5" t="s">
        <v>4</v>
      </c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24" customHeight="1">
      <c r="A28" s="5"/>
      <c r="B28" s="5"/>
      <c r="C28" s="5"/>
      <c r="D28" s="5"/>
      <c r="E28" s="5"/>
      <c r="F28" s="5">
        <v>2012</v>
      </c>
      <c r="G28" s="5">
        <v>2013</v>
      </c>
      <c r="H28" s="5">
        <v>2014</v>
      </c>
      <c r="I28" s="5">
        <v>2015</v>
      </c>
      <c r="J28" s="5">
        <v>2016</v>
      </c>
      <c r="K28" s="5">
        <v>2017</v>
      </c>
      <c r="L28" s="5">
        <v>2018</v>
      </c>
      <c r="M28" s="5">
        <v>2019</v>
      </c>
      <c r="N28" s="5">
        <v>2020</v>
      </c>
      <c r="O28" s="5">
        <v>2021</v>
      </c>
      <c r="P28" s="5">
        <v>2022</v>
      </c>
      <c r="Q28" s="5">
        <v>2023</v>
      </c>
      <c r="R28" s="5">
        <v>2024</v>
      </c>
      <c r="S28" s="5">
        <v>2025</v>
      </c>
    </row>
    <row r="29" spans="1:19" ht="20.25" customHeight="1">
      <c r="A29" s="6">
        <v>1</v>
      </c>
      <c r="B29" s="6">
        <v>2</v>
      </c>
      <c r="C29" s="7">
        <v>3</v>
      </c>
      <c r="D29" s="7">
        <v>4</v>
      </c>
      <c r="E29" s="7">
        <v>5</v>
      </c>
      <c r="F29" s="7">
        <v>7</v>
      </c>
      <c r="G29" s="7">
        <v>8</v>
      </c>
      <c r="H29" s="7">
        <v>9</v>
      </c>
      <c r="I29" s="7">
        <v>10</v>
      </c>
      <c r="J29" s="7">
        <v>11</v>
      </c>
      <c r="K29" s="7">
        <v>12</v>
      </c>
      <c r="L29" s="7">
        <v>13</v>
      </c>
      <c r="M29" s="7">
        <v>14</v>
      </c>
      <c r="N29" s="7">
        <v>15</v>
      </c>
      <c r="O29" s="7">
        <v>16</v>
      </c>
      <c r="P29" s="7">
        <v>17</v>
      </c>
      <c r="Q29" s="7">
        <v>18</v>
      </c>
      <c r="R29" s="7">
        <v>19</v>
      </c>
      <c r="S29" s="7">
        <v>20</v>
      </c>
    </row>
    <row r="30" spans="1:19" ht="42.75" customHeight="1">
      <c r="A30" s="8">
        <v>1</v>
      </c>
      <c r="B30" s="8" t="s">
        <v>27</v>
      </c>
      <c r="C30" s="8" t="s">
        <v>15</v>
      </c>
      <c r="D30" s="8">
        <v>1</v>
      </c>
      <c r="E30" s="8">
        <v>3.8</v>
      </c>
      <c r="F30" s="9"/>
      <c r="G30" s="9"/>
      <c r="H30" s="9"/>
      <c r="I30" s="9"/>
      <c r="J30" s="9"/>
      <c r="K30" s="9"/>
      <c r="L30" s="9"/>
      <c r="M30" s="9"/>
      <c r="N30" s="9">
        <v>3.8</v>
      </c>
      <c r="O30" s="9"/>
      <c r="P30" s="9"/>
      <c r="Q30" s="9"/>
      <c r="R30" s="9"/>
      <c r="S30" s="9"/>
    </row>
    <row r="31" spans="1:19" ht="33" customHeight="1">
      <c r="A31" s="8">
        <v>2</v>
      </c>
      <c r="B31" s="8" t="s">
        <v>28</v>
      </c>
      <c r="C31" s="8" t="s">
        <v>15</v>
      </c>
      <c r="D31" s="8">
        <v>1</v>
      </c>
      <c r="E31" s="8">
        <v>18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v>6</v>
      </c>
      <c r="R31" s="9">
        <v>6</v>
      </c>
      <c r="S31" s="9">
        <v>6</v>
      </c>
    </row>
    <row r="32" spans="1:19" ht="41.25" customHeight="1">
      <c r="A32" s="8">
        <v>3</v>
      </c>
      <c r="B32" s="8" t="s">
        <v>29</v>
      </c>
      <c r="C32" s="8" t="s">
        <v>13</v>
      </c>
      <c r="D32" s="8">
        <v>1.2</v>
      </c>
      <c r="E32" s="8">
        <v>3.6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3.6</v>
      </c>
      <c r="Q32" s="9"/>
      <c r="R32" s="9"/>
      <c r="S32" s="9"/>
    </row>
    <row r="33" spans="1:19" ht="39.75" customHeight="1">
      <c r="A33" s="8">
        <v>4</v>
      </c>
      <c r="B33" s="8" t="s">
        <v>30</v>
      </c>
      <c r="C33" s="8" t="s">
        <v>15</v>
      </c>
      <c r="D33" s="8">
        <v>1</v>
      </c>
      <c r="E33" s="8">
        <v>0.7</v>
      </c>
      <c r="F33" s="14">
        <v>0.35</v>
      </c>
      <c r="G33" s="14">
        <v>0.35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36.75" customHeight="1">
      <c r="A34" s="8">
        <v>5</v>
      </c>
      <c r="B34" s="8" t="s">
        <v>31</v>
      </c>
      <c r="C34" s="8" t="s">
        <v>15</v>
      </c>
      <c r="D34" s="8">
        <v>1</v>
      </c>
      <c r="E34" s="8">
        <v>1.9</v>
      </c>
      <c r="F34" s="9"/>
      <c r="G34" s="9">
        <v>1.9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40.5" customHeight="1">
      <c r="A35" s="8">
        <v>6</v>
      </c>
      <c r="B35" s="8" t="s">
        <v>32</v>
      </c>
      <c r="C35" s="8" t="s">
        <v>13</v>
      </c>
      <c r="D35" s="8">
        <v>2.5</v>
      </c>
      <c r="E35" s="8">
        <v>5.8</v>
      </c>
      <c r="F35" s="9"/>
      <c r="G35" s="9"/>
      <c r="H35" s="9">
        <v>2</v>
      </c>
      <c r="I35" s="9">
        <v>3.8</v>
      </c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55.5" customHeight="1">
      <c r="A36" s="8">
        <v>7</v>
      </c>
      <c r="B36" s="8" t="s">
        <v>33</v>
      </c>
      <c r="C36" s="8" t="s">
        <v>15</v>
      </c>
      <c r="D36" s="8">
        <v>1</v>
      </c>
      <c r="E36" s="8">
        <v>7</v>
      </c>
      <c r="F36" s="9"/>
      <c r="G36" s="9">
        <v>1</v>
      </c>
      <c r="H36" s="9"/>
      <c r="I36" s="9"/>
      <c r="J36" s="9">
        <v>2</v>
      </c>
      <c r="K36" s="9"/>
      <c r="L36" s="9">
        <v>2</v>
      </c>
      <c r="M36" s="9"/>
      <c r="N36" s="9">
        <v>2</v>
      </c>
      <c r="O36" s="9"/>
      <c r="P36" s="9"/>
      <c r="Q36" s="9"/>
      <c r="R36" s="9"/>
      <c r="S36" s="9"/>
    </row>
    <row r="37" spans="1:19" ht="48" customHeight="1">
      <c r="A37" s="8">
        <v>8</v>
      </c>
      <c r="B37" s="8" t="s">
        <v>34</v>
      </c>
      <c r="C37" s="8" t="s">
        <v>13</v>
      </c>
      <c r="D37" s="8">
        <v>17</v>
      </c>
      <c r="E37" s="9">
        <f>SUM(G37:S37)</f>
        <v>68</v>
      </c>
      <c r="F37" s="9"/>
      <c r="G37" s="9">
        <v>2</v>
      </c>
      <c r="H37" s="9">
        <v>3</v>
      </c>
      <c r="I37" s="9">
        <v>3</v>
      </c>
      <c r="J37" s="9">
        <v>6</v>
      </c>
      <c r="K37" s="9">
        <v>6</v>
      </c>
      <c r="L37" s="9">
        <v>6</v>
      </c>
      <c r="M37" s="9">
        <v>6</v>
      </c>
      <c r="N37" s="9">
        <v>6</v>
      </c>
      <c r="O37" s="9">
        <v>6</v>
      </c>
      <c r="P37" s="9">
        <v>6</v>
      </c>
      <c r="Q37" s="9">
        <v>6</v>
      </c>
      <c r="R37" s="9">
        <v>6</v>
      </c>
      <c r="S37" s="9">
        <v>6</v>
      </c>
    </row>
    <row r="38" spans="1:19" ht="57" customHeight="1">
      <c r="A38" s="8">
        <v>9</v>
      </c>
      <c r="B38" s="8" t="s">
        <v>35</v>
      </c>
      <c r="C38" s="8" t="s">
        <v>13</v>
      </c>
      <c r="D38" s="8">
        <v>4.4</v>
      </c>
      <c r="E38" s="9">
        <v>0.30000000000000004</v>
      </c>
      <c r="F38" s="9"/>
      <c r="G38" s="9">
        <v>0.30000000000000004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57.75" customHeight="1">
      <c r="A39" s="8">
        <v>10</v>
      </c>
      <c r="B39" s="8" t="s">
        <v>36</v>
      </c>
      <c r="C39" s="8" t="s">
        <v>37</v>
      </c>
      <c r="D39" s="8">
        <v>2.8</v>
      </c>
      <c r="E39" s="8">
        <v>8.4</v>
      </c>
      <c r="F39" s="9"/>
      <c r="G39" s="9"/>
      <c r="H39" s="9">
        <v>2.8</v>
      </c>
      <c r="I39" s="9">
        <v>2.8</v>
      </c>
      <c r="J39" s="9">
        <v>2.8</v>
      </c>
      <c r="K39" s="9"/>
      <c r="L39" s="9"/>
      <c r="M39" s="9"/>
      <c r="N39" s="9"/>
      <c r="O39" s="9"/>
      <c r="P39" s="9"/>
      <c r="Q39" s="9"/>
      <c r="R39" s="9"/>
      <c r="S39" s="9"/>
    </row>
    <row r="40" spans="1:19" ht="42" customHeight="1">
      <c r="A40" s="8">
        <v>11</v>
      </c>
      <c r="B40" s="8" t="s">
        <v>38</v>
      </c>
      <c r="C40" s="8" t="s">
        <v>13</v>
      </c>
      <c r="D40" s="8">
        <v>0.5</v>
      </c>
      <c r="E40" s="8">
        <v>1.5</v>
      </c>
      <c r="F40" s="9"/>
      <c r="G40" s="9"/>
      <c r="H40" s="9">
        <v>1.5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37.5" customHeight="1">
      <c r="A41" s="8">
        <v>12</v>
      </c>
      <c r="B41" s="8" t="s">
        <v>39</v>
      </c>
      <c r="C41" s="8" t="s">
        <v>13</v>
      </c>
      <c r="D41" s="8">
        <v>0.30000000000000004</v>
      </c>
      <c r="E41" s="8">
        <v>0.9</v>
      </c>
      <c r="F41" s="9"/>
      <c r="G41" s="9"/>
      <c r="H41" s="9">
        <v>0.9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48" customHeight="1">
      <c r="A42" s="8">
        <v>13</v>
      </c>
      <c r="B42" s="8" t="s">
        <v>40</v>
      </c>
      <c r="C42" s="8" t="s">
        <v>13</v>
      </c>
      <c r="D42" s="8">
        <v>0.4</v>
      </c>
      <c r="E42" s="8">
        <v>1.2</v>
      </c>
      <c r="F42" s="9"/>
      <c r="G42" s="9"/>
      <c r="H42" s="15"/>
      <c r="I42" s="9">
        <v>1.2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40.5" customHeight="1">
      <c r="A43" s="8">
        <v>14</v>
      </c>
      <c r="B43" s="8" t="s">
        <v>41</v>
      </c>
      <c r="C43" s="8" t="s">
        <v>13</v>
      </c>
      <c r="D43" s="8">
        <v>0.4</v>
      </c>
      <c r="E43" s="8">
        <v>1.2</v>
      </c>
      <c r="F43" s="9"/>
      <c r="G43" s="9"/>
      <c r="H43" s="15"/>
      <c r="I43" s="9">
        <v>1.2</v>
      </c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45" customHeight="1">
      <c r="A44" s="10" t="s">
        <v>42</v>
      </c>
      <c r="B44" s="10"/>
      <c r="C44" s="10"/>
      <c r="D44" s="10"/>
      <c r="E44" s="12">
        <f>SUM(E30:E43)</f>
        <v>122.30000000000001</v>
      </c>
      <c r="F44" s="16">
        <f>SUM(F30:F43)</f>
        <v>0.35</v>
      </c>
      <c r="G44" s="12">
        <f>SUM(G30:G43)</f>
        <v>5.55</v>
      </c>
      <c r="H44" s="12">
        <f>SUM(H30:H43)</f>
        <v>10.2</v>
      </c>
      <c r="I44" s="12">
        <f>SUM(I30:I43)</f>
        <v>12</v>
      </c>
      <c r="J44" s="12">
        <f>SUM(J30:J43)</f>
        <v>10.8</v>
      </c>
      <c r="K44" s="12">
        <f>SUM(K30:K43)</f>
        <v>6</v>
      </c>
      <c r="L44" s="12">
        <f>SUM(L30:L43)</f>
        <v>8</v>
      </c>
      <c r="M44" s="12">
        <f>SUM(M30:M43)</f>
        <v>6</v>
      </c>
      <c r="N44" s="12">
        <f>SUM(N30:N43)</f>
        <v>11.8</v>
      </c>
      <c r="O44" s="12">
        <f>SUM(O30:O43)</f>
        <v>6</v>
      </c>
      <c r="P44" s="12">
        <f>SUM(P30:P43)</f>
        <v>9.6</v>
      </c>
      <c r="Q44" s="12">
        <f>SUM(Q30:Q43)</f>
        <v>12</v>
      </c>
      <c r="R44" s="12">
        <f>SUM(R30:R43)</f>
        <v>12</v>
      </c>
      <c r="S44" s="12">
        <f>SUM(S30:S43)</f>
        <v>12</v>
      </c>
    </row>
    <row r="45" spans="1:19" ht="34.5" customHeight="1">
      <c r="A45" s="10" t="s">
        <v>43</v>
      </c>
      <c r="B45" s="10"/>
      <c r="C45" s="10"/>
      <c r="D45" s="10"/>
      <c r="E45" s="12">
        <f>SUM(F45:S45)</f>
        <v>5.459999999999999</v>
      </c>
      <c r="F45" s="16">
        <f>SUM(F33)</f>
        <v>0.35</v>
      </c>
      <c r="G45" s="16">
        <f>SUM(G33+G38)</f>
        <v>0.65</v>
      </c>
      <c r="H45" s="16">
        <v>0.26</v>
      </c>
      <c r="I45" s="16">
        <v>0.26</v>
      </c>
      <c r="J45" s="16">
        <v>0.14</v>
      </c>
      <c r="K45" s="12">
        <v>0</v>
      </c>
      <c r="L45" s="12">
        <v>0</v>
      </c>
      <c r="M45" s="12">
        <v>0</v>
      </c>
      <c r="N45" s="12">
        <v>3.8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</row>
    <row r="46" spans="1:19" ht="34.5" customHeight="1">
      <c r="A46" s="10" t="s">
        <v>44</v>
      </c>
      <c r="B46" s="10"/>
      <c r="C46" s="10"/>
      <c r="D46" s="10"/>
      <c r="E46" s="12">
        <f>SUM(F46:S46)</f>
        <v>12.540000000000001</v>
      </c>
      <c r="F46" s="12">
        <v>0</v>
      </c>
      <c r="G46" s="12">
        <v>0</v>
      </c>
      <c r="H46" s="16">
        <v>4.94</v>
      </c>
      <c r="I46" s="16">
        <v>4.94</v>
      </c>
      <c r="J46" s="16">
        <v>2.66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</row>
    <row r="47" spans="1:19" ht="34.5" customHeight="1">
      <c r="A47" s="11" t="s">
        <v>25</v>
      </c>
      <c r="B47" s="11"/>
      <c r="C47" s="11"/>
      <c r="D47" s="11"/>
      <c r="E47" s="12">
        <f>SUM(F47:S47)</f>
        <v>1.5200000000000002</v>
      </c>
      <c r="F47" s="12">
        <v>0</v>
      </c>
      <c r="G47" s="17">
        <v>0.34</v>
      </c>
      <c r="H47" s="17">
        <v>0.55</v>
      </c>
      <c r="I47" s="17">
        <v>0.63</v>
      </c>
      <c r="J47" s="16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</row>
  </sheetData>
  <sheetProtection selectLockedCells="1" selectUnlockedCells="1"/>
  <mergeCells count="21">
    <mergeCell ref="M6:S7"/>
    <mergeCell ref="A8:S8"/>
    <mergeCell ref="A9:A10"/>
    <mergeCell ref="B9:B10"/>
    <mergeCell ref="C9:C10"/>
    <mergeCell ref="D9:D10"/>
    <mergeCell ref="E9:E10"/>
    <mergeCell ref="F9:S9"/>
    <mergeCell ref="A23:D23"/>
    <mergeCell ref="A24:D24"/>
    <mergeCell ref="A25:S26"/>
    <mergeCell ref="A27:A28"/>
    <mergeCell ref="B27:B28"/>
    <mergeCell ref="C27:C28"/>
    <mergeCell ref="D27:D28"/>
    <mergeCell ref="E27:E28"/>
    <mergeCell ref="F27:S27"/>
    <mergeCell ref="A44:D44"/>
    <mergeCell ref="A45:D45"/>
    <mergeCell ref="A46:D46"/>
    <mergeCell ref="A47:D47"/>
  </mergeCells>
  <printOptions/>
  <pageMargins left="1.0159722222222223" right="0.7" top="0.24027777777777778" bottom="0.24027777777777778" header="0.5118055555555555" footer="0.5118055555555555"/>
  <pageSetup fitToHeight="3" fitToWidth="1" horizontalDpi="300" verticalDpi="300" orientation="landscape" paperSize="9"/>
  <rowBreaks count="2" manualBreakCount="2">
    <brk id="24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2013-01-22T11:26:09Z</cp:lastPrinted>
  <dcterms:modified xsi:type="dcterms:W3CDTF">2013-01-22T11:39:41Z</dcterms:modified>
  <cp:category/>
  <cp:version/>
  <cp:contentType/>
  <cp:contentStatus/>
  <cp:revision>5</cp:revision>
</cp:coreProperties>
</file>