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 12 (2014) Дор фонд" sheetId="1" r:id="rId1"/>
  </sheets>
  <definedNames>
    <definedName name="_xlnm.Print_Titles" localSheetId="0">'прил 12 (2014) Дор фонд'!$11:$12</definedName>
  </definedNames>
  <calcPr fullCalcOnLoad="1"/>
</workbook>
</file>

<file path=xl/sharedStrings.xml><?xml version="1.0" encoding="utf-8"?>
<sst xmlns="http://schemas.openxmlformats.org/spreadsheetml/2006/main" count="171" uniqueCount="137">
  <si>
    <t>Приложение 5</t>
  </si>
  <si>
    <t>к решению Мценского городского Совета народных депутатов</t>
  </si>
  <si>
    <t xml:space="preserve"> от "03" апреля 2014 года  № 650 - МПА</t>
  </si>
  <si>
    <t>Изменения в приложение 12 к решению Мценского городского Совета нардных депутатов от 19 декабря 2013 года № 621-МПА</t>
  </si>
  <si>
    <t>"О бюджете города Мценска на 2014 год и на плановый период 2015 и 2016 годов"</t>
  </si>
  <si>
    <t>Прогнозируемое поступление доходов и распределение бюджетных ассигнований</t>
  </si>
  <si>
    <t xml:space="preserve">муниципального дорожного фонда города Мценска </t>
  </si>
  <si>
    <t>на 2014 год</t>
  </si>
  <si>
    <t>(тыс.руб.)</t>
  </si>
  <si>
    <t>Код</t>
  </si>
  <si>
    <t>Наименование показателя</t>
  </si>
  <si>
    <t>Бюджет на 2014 год</t>
  </si>
  <si>
    <t>Утверждено        на                2014 год</t>
  </si>
  <si>
    <r>
      <t xml:space="preserve">Изменения                    </t>
    </r>
    <r>
      <rPr>
        <sz val="7"/>
        <rFont val="Times New Roman"/>
        <family val="1"/>
      </rPr>
      <t>("+" или "-")</t>
    </r>
  </si>
  <si>
    <t>Всего с учётом изменений</t>
  </si>
  <si>
    <r>
      <t>Доходы</t>
    </r>
    <r>
      <rPr>
        <b/>
        <sz val="12"/>
        <rFont val="Times New Roman"/>
        <family val="1"/>
      </rPr>
      <t xml:space="preserve"> муниципального дорожного фонда (всего)</t>
    </r>
  </si>
  <si>
    <t>000 1 00 00000 00 0000 000</t>
  </si>
  <si>
    <t>НАЛОГОВЫЕ И НЕНАЛОГОВЫЕ ДОХОДЫ</t>
  </si>
  <si>
    <t>000 1 03 00000 00 0000 000</t>
  </si>
  <si>
    <t>Налоги на товары (работы, услуги), реализуемые на территории Российской федерации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</si>
  <si>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1 03 02000</t>
    </r>
    <r>
      <rPr>
        <sz val="8"/>
        <rFont val="Times New Roman"/>
        <family val="1"/>
      </rPr>
      <t xml:space="preserve"> 01 0000 110</t>
    </r>
  </si>
  <si>
    <t>Акцизы по подакцизным товарам (продукции), производимым на территории Российской ферерации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</si>
  <si>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1 03 02230</t>
    </r>
    <r>
      <rPr>
        <sz val="8"/>
        <rFont val="Times New Roman"/>
        <family val="1"/>
      </rPr>
      <t xml:space="preserve">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</si>
  <si>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</si>
  <si>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1 03 02240</t>
    </r>
    <r>
      <rPr>
        <sz val="8"/>
        <rFont val="Times New Roman"/>
        <family val="1"/>
      </rPr>
      <t xml:space="preserve"> 01 0000 110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</si>
  <si>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</si>
  <si>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1 03 02250</t>
    </r>
    <r>
      <rPr>
        <sz val="8"/>
        <rFont val="Times New Roman"/>
        <family val="1"/>
      </rPr>
      <t xml:space="preserve"> 01 0000 110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</si>
  <si>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</si>
  <si>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1 03 02260</t>
    </r>
    <r>
      <rPr>
        <sz val="8"/>
        <rFont val="Times New Roman"/>
        <family val="1"/>
      </rPr>
      <t xml:space="preserve">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</si>
  <si>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</si>
  <si>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 xml:space="preserve">Итого: </t>
    </r>
    <r>
      <rPr>
        <b/>
        <i/>
        <sz val="11"/>
        <rFont val="Times New Roman"/>
        <family val="1"/>
      </rPr>
      <t>налоговые</t>
    </r>
    <r>
      <rPr>
        <b/>
        <sz val="11"/>
        <rFont val="Times New Roman"/>
        <family val="1"/>
      </rPr>
      <t xml:space="preserve"> доходы </t>
    </r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</si>
  <si>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</si>
  <si>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</si>
  <si>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</si>
  <si>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</si>
  <si>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000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00 0000 120</t>
    </r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</si>
  <si>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</t>
  </si>
  <si>
    <r>
      <t xml:space="preserve">892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</si>
  <si>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</si>
  <si>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1 11 09000</t>
    </r>
    <r>
      <rPr>
        <sz val="8"/>
        <rFont val="Times New Roman"/>
        <family val="1"/>
      </rPr>
      <t xml:space="preserve"> 00 0000 120   </t>
    </r>
  </si>
  <si>
    <t>Прочие доходы от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</si>
  <si>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1 11 09030</t>
    </r>
    <r>
      <rPr>
        <sz val="8"/>
        <rFont val="Times New Roman"/>
        <family val="1"/>
      </rPr>
      <t xml:space="preserve"> 00 0000 120   </t>
    </r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</si>
  <si>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</si>
  <si>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r>
      <t xml:space="preserve">892 </t>
    </r>
    <r>
      <rPr>
        <b/>
        <sz val="8"/>
        <rFont val="Times New Roman"/>
        <family val="1"/>
      </rPr>
      <t>1 11 09034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</si>
  <si>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эксплуатации и использования имущества автомобильных дорог, находящихся в собственности городских округов</t>
  </si>
  <si>
    <t xml:space="preserve">000 1 13 00000 00 0000 000 </t>
  </si>
  <si>
    <t>Доходы от оказания платных услуг (работ) и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</si>
  <si>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1 13 01000</t>
    </r>
    <r>
      <rPr>
        <sz val="8"/>
        <rFont val="Times New Roman"/>
        <family val="1"/>
      </rPr>
      <t xml:space="preserve"> 00 0000 130 </t>
    </r>
  </si>
  <si>
    <t>Доходы от оказания платных услуг (работ)</t>
  </si>
  <si>
    <r>
      <t xml:space="preserve">000 </t>
    </r>
    <r>
      <rPr>
        <b/>
        <sz val="8"/>
        <rFont val="Times New Roman"/>
        <family val="1"/>
      </rPr>
      <t>1 13 01500</t>
    </r>
    <r>
      <rPr>
        <sz val="8"/>
        <rFont val="Times New Roman"/>
        <family val="1"/>
      </rPr>
      <t xml:space="preserve"> 00 0000 130 </t>
    </r>
  </si>
  <si>
    <t xml:space="preserve">Плата за оказание услуг по присоединению объектов дорожного сервиса к автомобильным дорогам общего пользования </t>
  </si>
  <si>
    <r>
      <t xml:space="preserve">892 </t>
    </r>
    <r>
      <rPr>
        <b/>
        <sz val="8"/>
        <rFont val="Times New Roman"/>
        <family val="1"/>
      </rPr>
      <t>1 13 01530</t>
    </r>
    <r>
      <rPr>
        <sz val="8"/>
        <rFont val="Times New Roman"/>
        <family val="1"/>
      </rPr>
      <t xml:space="preserve"> 04 0000 130 </t>
    </r>
  </si>
  <si>
    <t xml:space="preserve"> - 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</si>
  <si>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 - 1 -</t>
  </si>
  <si>
    <t xml:space="preserve">000 1 16 00000 00 0000 000 </t>
  </si>
  <si>
    <t>Штрафы, санкции, возмещение ущерба</t>
  </si>
  <si>
    <r>
      <t xml:space="preserve">000 </t>
    </r>
    <r>
      <rPr>
        <b/>
        <sz val="8"/>
        <rFont val="Times New Roman"/>
        <family val="1"/>
      </rPr>
      <t>1 16 37000</t>
    </r>
    <r>
      <rPr>
        <sz val="8"/>
        <rFont val="Times New Roman"/>
        <family val="1"/>
      </rPr>
      <t xml:space="preserve"> 00 0000 140</t>
    </r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</si>
  <si>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</si>
  <si>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r>
      <t xml:space="preserve">892 </t>
    </r>
    <r>
      <rPr>
        <b/>
        <sz val="8"/>
        <rFont val="Times New Roman"/>
        <family val="1"/>
      </rPr>
      <t>1 16 37030</t>
    </r>
    <r>
      <rPr>
        <sz val="8"/>
        <rFont val="Times New Roman"/>
        <family val="1"/>
      </rPr>
      <t xml:space="preserve"> 04 0000 140</t>
    </r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</si>
  <si>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</si>
  <si>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r>
      <t>000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000 0000 140</t>
    </r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</si>
  <si>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дорожных фондов, либо в связи с уклонением от заключения контрактов или иных договоров</t>
  </si>
  <si>
    <r>
      <t>892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04 0000 140</t>
    </r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</si>
  <si>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муниципальных дорожных фондов городских округов, либо в связи с уклонением от заключения контрактов или иных договоров</t>
  </si>
  <si>
    <t>892 1 17 00000 00 0000 000</t>
  </si>
  <si>
    <t xml:space="preserve">Прочие неналоговые доходы </t>
  </si>
  <si>
    <r>
      <t>892</t>
    </r>
    <r>
      <rPr>
        <b/>
        <sz val="8"/>
        <rFont val="Times New Roman"/>
        <family val="1"/>
      </rPr>
      <t xml:space="preserve"> 1 17 05040</t>
    </r>
    <r>
      <rPr>
        <sz val="8"/>
        <rFont val="Times New Roman"/>
        <family val="1"/>
      </rPr>
      <t xml:space="preserve"> 04 0000 180</t>
    </r>
  </si>
  <si>
    <t xml:space="preserve"> Прочие неналоговые доходы бюджетов городских округов</t>
  </si>
  <si>
    <r>
      <t xml:space="preserve">Итого: </t>
    </r>
    <r>
      <rPr>
        <b/>
        <i/>
        <sz val="11"/>
        <rFont val="Times New Roman"/>
        <family val="1"/>
      </rPr>
      <t>неналоговые</t>
    </r>
    <r>
      <rPr>
        <b/>
        <sz val="11"/>
        <rFont val="Times New Roman"/>
        <family val="1"/>
      </rPr>
      <t xml:space="preserve"> доходы </t>
    </r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</si>
  <si>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</si>
  <si>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</si>
  <si>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</si>
  <si>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</si>
  <si>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02000</t>
    </r>
    <r>
      <rPr>
        <sz val="8"/>
        <rFont val="Times New Roman"/>
        <family val="1"/>
      </rPr>
      <t xml:space="preserve"> 00 0000 151</t>
    </r>
  </si>
  <si>
    <t xml:space="preserve"> Субсидии  (всего)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</si>
  <si>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02041</t>
    </r>
    <r>
      <rPr>
        <sz val="8"/>
        <rFont val="Times New Roman"/>
        <family val="1"/>
      </rPr>
      <t xml:space="preserve"> 04 0000 151</t>
    </r>
  </si>
  <si>
    <t xml:space="preserve">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</si>
  <si>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02077</t>
    </r>
    <r>
      <rPr>
        <sz val="8"/>
        <rFont val="Times New Roman"/>
        <family val="1"/>
      </rPr>
      <t xml:space="preserve"> 04 0000 151</t>
    </r>
  </si>
  <si>
    <t>На софинансирование капитальных вложений в объекты муниципальной собственности</t>
  </si>
  <si>
    <t>в том числе:</t>
  </si>
  <si>
    <t xml:space="preserve"> - на строительство объектов дорожной инфраструктуры в целях повышения безопасности дорожного движения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</si>
  <si>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02216</t>
    </r>
    <r>
      <rPr>
        <sz val="8"/>
        <rFont val="Times New Roman"/>
        <family val="1"/>
      </rPr>
      <t xml:space="preserve"> 04 0000 151</t>
    </r>
  </si>
  <si>
    <t>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</si>
  <si>
    <t xml:space="preserve"> - на ремонт автомобильных дорог общего пользования местного значения</t>
  </si>
  <si>
    <t xml:space="preserve"> - на содержание автомобильных дорог общего пользования местного значения</t>
  </si>
  <si>
    <t xml:space="preserve"> - на ремонт проездов к дворовым территориям многоквартирных домов и дворовых территорий многоквартирных домов 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</si>
  <si>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00 0000 151</t>
    </r>
  </si>
  <si>
    <t>Иные межбюджетные трансферты (всего)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</si>
  <si>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04056</t>
    </r>
    <r>
      <rPr>
        <sz val="8"/>
        <rFont val="Times New Roman"/>
        <family val="1"/>
      </rPr>
      <t xml:space="preserve"> 00 0000 151</t>
    </r>
  </si>
  <si>
    <t xml:space="preserve">Межбюджетные трансферты, передаваемые бюджетам на финансовое обеспечение дорожной деятельности в отношении автомобильных дорог общего пользования 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</si>
  <si>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04056</t>
    </r>
    <r>
      <rPr>
        <sz val="8"/>
        <rFont val="Times New Roman"/>
        <family val="1"/>
      </rPr>
      <t xml:space="preserve"> 04 0000 151</t>
    </r>
  </si>
  <si>
    <t xml:space="preserve"> - 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</si>
  <si>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000 2 07 00000 00 0000 000</t>
  </si>
  <si>
    <t>ПРОЧИЕ БЕЗВОЗМЕЗДНЫЕ ПОСТУПЛЕНИЯ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</si>
  <si>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04 0000 180</t>
    </r>
  </si>
  <si>
    <t xml:space="preserve"> Прочие безвозмездные поступления в бюджеты городских округов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</si>
  <si>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04 0000 180</t>
    </r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</si>
  <si>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</si>
  <si>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 xml:space="preserve"> - 2 -</t>
  </si>
  <si>
    <r>
      <t>Расходы</t>
    </r>
    <r>
      <rPr>
        <b/>
        <sz val="12"/>
        <rFont val="Times New Roman"/>
        <family val="1"/>
      </rPr>
      <t xml:space="preserve"> муниципального дорожного фонда (всего)</t>
    </r>
  </si>
  <si>
    <t>892 04 09 00 0 0000 000</t>
  </si>
  <si>
    <t>Дорожное хозяйство (дорожные фонды)</t>
  </si>
  <si>
    <t xml:space="preserve"> - за счёт средств дорожного фонда субъекта</t>
  </si>
  <si>
    <t xml:space="preserve"> - за счёт средств муниципального дорожного фонда</t>
  </si>
  <si>
    <r>
      <t xml:space="preserve">Обеспечение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и проездов к ним - </t>
    </r>
    <r>
      <rPr>
        <b/>
        <sz val="8"/>
        <rFont val="Times New Roman"/>
        <family val="1"/>
      </rPr>
      <t>за счёт средств муниципального дорожного фонда (100%)</t>
    </r>
  </si>
  <si>
    <t>892 04 09 П1 1 7400 000</t>
  </si>
  <si>
    <r>
      <t xml:space="preserve">Строительство, реконструкция, капитальный ремонт,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  - </t>
    </r>
    <r>
      <rPr>
        <b/>
        <sz val="7"/>
        <rFont val="Times New Roman"/>
        <family val="1"/>
      </rPr>
      <t>за счёт средств муниципального дорожного фонда (100%)</t>
    </r>
  </si>
  <si>
    <t>892 04 09 П1 1 7415 244</t>
  </si>
  <si>
    <t xml:space="preserve"> - ремонт дорог и сооружений на них</t>
  </si>
  <si>
    <t xml:space="preserve"> - содержание дорог и сооружений на них</t>
  </si>
  <si>
    <t>892 04 09 П1 1 7416 244</t>
  </si>
  <si>
    <t xml:space="preserve"> - капитальный ремонт дорог </t>
  </si>
  <si>
    <t>892 04 09 П1 1 7417 414</t>
  </si>
  <si>
    <t xml:space="preserve"> - строительство(реконструкция) дорог</t>
  </si>
  <si>
    <t xml:space="preserve">892 04 09 П1 2 7418 244 </t>
  </si>
  <si>
    <t xml:space="preserve"> - программа "Обеспечение безопасности дорожного движения на территории города Мценска на 2014-2016 годы"</t>
  </si>
  <si>
    <t>892 04 09 БП 0 7419 244</t>
  </si>
  <si>
    <r>
      <t xml:space="preserve"> - </t>
    </r>
    <r>
      <rPr>
        <sz val="8"/>
        <rFont val="Times New Roman"/>
        <family val="1"/>
      </rPr>
      <t>по предложениям избирателей (ремонт дорог и сооружений на них)</t>
    </r>
  </si>
  <si>
    <t>892 04 09 П1 1 7420 244</t>
  </si>
  <si>
    <r>
      <t xml:space="preserve"> Ремонт проездов к дворовым территориям многоквартирных домов и дворовых территорий многоквартирных домов  - </t>
    </r>
    <r>
      <rPr>
        <b/>
        <sz val="8"/>
        <rFont val="Times New Roman"/>
        <family val="1"/>
      </rPr>
      <t>за счёт средств муниципального дорожного фонда (100%)</t>
    </r>
  </si>
  <si>
    <r>
      <t>Софинансирование</t>
    </r>
    <r>
      <rPr>
        <sz val="9"/>
        <rFont val="Times New Roman"/>
        <family val="1"/>
      </rPr>
      <t xml:space="preserve"> содержания и развития дорожного хозяйства</t>
    </r>
  </si>
  <si>
    <t>в т.ч:</t>
  </si>
  <si>
    <t>-ремонт улично-дорожной сети</t>
  </si>
  <si>
    <t>892 04 09 БП 0 7055 244</t>
  </si>
  <si>
    <t>в том числе: - за счёт средств дорожного фонда субъекта</t>
  </si>
  <si>
    <t>892 04 09 П1 1 7430 244</t>
  </si>
  <si>
    <t xml:space="preserve">                         - за счёт средств муниципального дорожного фонда</t>
  </si>
  <si>
    <t>-содержание улично-дорожной сети</t>
  </si>
  <si>
    <t>- капитальный ремонт улично-дорожной сети</t>
  </si>
  <si>
    <t>-строительство (реконструкция) дорог</t>
  </si>
  <si>
    <t>892 04 09 БП 0 7055 414</t>
  </si>
  <si>
    <t>892 04 09 П1 1 7430 414</t>
  </si>
  <si>
    <t xml:space="preserve"> - строительство объектов дорожной инфраструктуры в целях повышения безопасности дорожного движения</t>
  </si>
  <si>
    <t>892 04 09 БП 0 7231 414</t>
  </si>
  <si>
    <t xml:space="preserve"> - ремонт проездов к дворовым территориям многоквартирных домов и дворовых территорий многоквартирных домов</t>
  </si>
  <si>
    <r>
      <t>Профицит муниципального дорожного фонда  (со знаком "плюс"</t>
    </r>
    <r>
      <rPr>
        <sz val="9"/>
        <rFont val="Arial Cyr"/>
        <family val="2"/>
      </rPr>
      <t xml:space="preserve">)             или                                                                                             </t>
    </r>
    <r>
      <rPr>
        <b/>
        <sz val="9"/>
        <rFont val="Arial Cyr"/>
        <family val="2"/>
      </rPr>
      <t>Дефицит  муниципального дорожного фонда   (со знаком "минус")</t>
    </r>
  </si>
  <si>
    <t xml:space="preserve"> - 3 -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</si>
</sst>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19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1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right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6" fillId="2" borderId="7" xfId="0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165" fontId="8" fillId="2" borderId="9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horizontal="center" vertical="center"/>
    </xf>
    <xf numFmtId="164" fontId="9" fillId="3" borderId="11" xfId="0" applyFont="1" applyFill="1" applyBorder="1" applyAlignment="1">
      <alignment vertical="center"/>
    </xf>
    <xf numFmtId="165" fontId="8" fillId="3" borderId="12" xfId="0" applyNumberFormat="1" applyFont="1" applyFill="1" applyBorder="1" applyAlignment="1">
      <alignment vertical="center"/>
    </xf>
    <xf numFmtId="165" fontId="8" fillId="3" borderId="13" xfId="0" applyNumberFormat="1" applyFont="1" applyFill="1" applyBorder="1" applyAlignment="1">
      <alignment vertical="center"/>
    </xf>
    <xf numFmtId="165" fontId="8" fillId="3" borderId="11" xfId="0" applyNumberFormat="1" applyFont="1" applyFill="1" applyBorder="1" applyAlignment="1">
      <alignment vertical="center"/>
    </xf>
    <xf numFmtId="166" fontId="3" fillId="3" borderId="11" xfId="0" applyNumberFormat="1" applyFont="1" applyFill="1" applyBorder="1" applyAlignment="1">
      <alignment vertical="center" wrapText="1"/>
    </xf>
    <xf numFmtId="164" fontId="10" fillId="0" borderId="14" xfId="0" applyNumberFormat="1" applyFont="1" applyFill="1" applyBorder="1" applyAlignment="1">
      <alignment horizontal="center" vertical="center"/>
    </xf>
    <xf numFmtId="166" fontId="11" fillId="4" borderId="15" xfId="0" applyNumberFormat="1" applyFont="1" applyFill="1" applyBorder="1" applyAlignment="1">
      <alignment horizontal="left" vertical="center" wrapText="1"/>
    </xf>
    <xf numFmtId="165" fontId="1" fillId="4" borderId="16" xfId="0" applyNumberFormat="1" applyFont="1" applyFill="1" applyBorder="1" applyAlignment="1">
      <alignment vertical="center"/>
    </xf>
    <xf numFmtId="165" fontId="1" fillId="4" borderId="17" xfId="0" applyNumberFormat="1" applyFont="1" applyFill="1" applyBorder="1" applyAlignment="1">
      <alignment vertical="center"/>
    </xf>
    <xf numFmtId="165" fontId="1" fillId="4" borderId="15" xfId="0" applyNumberFormat="1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left" vertical="center" wrapText="1"/>
    </xf>
    <xf numFmtId="165" fontId="1" fillId="0" borderId="20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left" vertical="center" wrapText="1"/>
    </xf>
    <xf numFmtId="165" fontId="1" fillId="0" borderId="24" xfId="0" applyNumberFormat="1" applyFont="1" applyBorder="1" applyAlignment="1">
      <alignment vertical="center"/>
    </xf>
    <xf numFmtId="165" fontId="1" fillId="0" borderId="25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6" fontId="4" fillId="3" borderId="7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164" fontId="4" fillId="0" borderId="26" xfId="0" applyFont="1" applyFill="1" applyBorder="1" applyAlignment="1">
      <alignment horizontal="center" vertical="center"/>
    </xf>
    <xf numFmtId="164" fontId="0" fillId="0" borderId="26" xfId="0" applyFill="1" applyBorder="1" applyAlignment="1">
      <alignment/>
    </xf>
    <xf numFmtId="165" fontId="8" fillId="0" borderId="27" xfId="0" applyNumberFormat="1" applyFont="1" applyFill="1" applyBorder="1" applyAlignment="1">
      <alignment vertical="center"/>
    </xf>
    <xf numFmtId="164" fontId="1" fillId="0" borderId="0" xfId="0" applyFont="1" applyFill="1" applyBorder="1" applyAlignment="1">
      <alignment/>
    </xf>
    <xf numFmtId="164" fontId="9" fillId="3" borderId="11" xfId="0" applyFont="1" applyFill="1" applyBorder="1" applyAlignment="1">
      <alignment horizontal="left" vertical="center" wrapText="1"/>
    </xf>
    <xf numFmtId="166" fontId="2" fillId="0" borderId="28" xfId="0" applyNumberFormat="1" applyFont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 wrapText="1"/>
    </xf>
    <xf numFmtId="165" fontId="1" fillId="4" borderId="30" xfId="0" applyNumberFormat="1" applyFont="1" applyFill="1" applyBorder="1" applyAlignment="1">
      <alignment vertical="center"/>
    </xf>
    <xf numFmtId="165" fontId="1" fillId="4" borderId="31" xfId="0" applyNumberFormat="1" applyFont="1" applyFill="1" applyBorder="1" applyAlignment="1">
      <alignment vertical="center"/>
    </xf>
    <xf numFmtId="165" fontId="1" fillId="4" borderId="29" xfId="0" applyNumberFormat="1" applyFont="1" applyFill="1" applyBorder="1" applyAlignment="1">
      <alignment vertical="center"/>
    </xf>
    <xf numFmtId="166" fontId="2" fillId="0" borderId="32" xfId="0" applyNumberFormat="1" applyFont="1" applyFill="1" applyBorder="1" applyAlignment="1">
      <alignment horizontal="center" vertical="center"/>
    </xf>
    <xf numFmtId="164" fontId="2" fillId="5" borderId="33" xfId="0" applyFont="1" applyFill="1" applyBorder="1" applyAlignment="1">
      <alignment horizontal="justify" vertical="top" wrapText="1"/>
    </xf>
    <xf numFmtId="165" fontId="1" fillId="5" borderId="34" xfId="0" applyNumberFormat="1" applyFont="1" applyFill="1" applyBorder="1" applyAlignment="1">
      <alignment vertical="center"/>
    </xf>
    <xf numFmtId="165" fontId="1" fillId="5" borderId="35" xfId="0" applyNumberFormat="1" applyFont="1" applyFill="1" applyBorder="1" applyAlignment="1">
      <alignment vertical="center"/>
    </xf>
    <xf numFmtId="165" fontId="1" fillId="5" borderId="33" xfId="0" applyNumberFormat="1" applyFont="1" applyFill="1" applyBorder="1" applyAlignment="1">
      <alignment vertical="center"/>
    </xf>
    <xf numFmtId="166" fontId="2" fillId="0" borderId="36" xfId="0" applyNumberFormat="1" applyFont="1" applyFill="1" applyBorder="1" applyAlignment="1">
      <alignment horizontal="center" vertical="center"/>
    </xf>
    <xf numFmtId="164" fontId="2" fillId="0" borderId="37" xfId="0" applyFont="1" applyBorder="1" applyAlignment="1">
      <alignment horizontal="justify" vertical="top" wrapText="1"/>
    </xf>
    <xf numFmtId="165" fontId="1" fillId="0" borderId="38" xfId="0" applyNumberFormat="1" applyFont="1" applyBorder="1" applyAlignment="1">
      <alignment vertical="center"/>
    </xf>
    <xf numFmtId="165" fontId="1" fillId="0" borderId="39" xfId="0" applyNumberFormat="1" applyFont="1" applyBorder="1" applyAlignment="1">
      <alignment vertical="center"/>
    </xf>
    <xf numFmtId="165" fontId="1" fillId="0" borderId="37" xfId="0" applyNumberFormat="1" applyFont="1" applyBorder="1" applyAlignment="1">
      <alignment vertical="center"/>
    </xf>
    <xf numFmtId="166" fontId="2" fillId="0" borderId="40" xfId="0" applyNumberFormat="1" applyFont="1" applyBorder="1" applyAlignment="1">
      <alignment horizontal="left" vertical="center"/>
    </xf>
    <xf numFmtId="166" fontId="2" fillId="4" borderId="41" xfId="0" applyNumberFormat="1" applyFont="1" applyFill="1" applyBorder="1" applyAlignment="1">
      <alignment horizontal="left" vertical="center" wrapText="1"/>
    </xf>
    <xf numFmtId="165" fontId="1" fillId="4" borderId="8" xfId="0" applyNumberFormat="1" applyFont="1" applyFill="1" applyBorder="1" applyAlignment="1">
      <alignment vertical="center"/>
    </xf>
    <xf numFmtId="165" fontId="1" fillId="4" borderId="9" xfId="0" applyNumberFormat="1" applyFont="1" applyFill="1" applyBorder="1" applyAlignment="1">
      <alignment vertical="center"/>
    </xf>
    <xf numFmtId="165" fontId="1" fillId="4" borderId="10" xfId="0" applyNumberFormat="1" applyFont="1" applyFill="1" applyBorder="1" applyAlignment="1">
      <alignment vertical="center"/>
    </xf>
    <xf numFmtId="166" fontId="2" fillId="0" borderId="32" xfId="0" applyNumberFormat="1" applyFont="1" applyFill="1" applyBorder="1" applyAlignment="1">
      <alignment horizontal="left" vertical="center"/>
    </xf>
    <xf numFmtId="164" fontId="2" fillId="5" borderId="33" xfId="0" applyFont="1" applyFill="1" applyBorder="1" applyAlignment="1">
      <alignment vertical="top" wrapText="1"/>
    </xf>
    <xf numFmtId="166" fontId="2" fillId="0" borderId="18" xfId="0" applyNumberFormat="1" applyFont="1" applyFill="1" applyBorder="1" applyAlignment="1">
      <alignment horizontal="left" vertical="center"/>
    </xf>
    <xf numFmtId="164" fontId="2" fillId="0" borderId="19" xfId="0" applyFont="1" applyBorder="1" applyAlignment="1">
      <alignment vertical="top" wrapText="1"/>
    </xf>
    <xf numFmtId="166" fontId="9" fillId="3" borderId="11" xfId="0" applyNumberFormat="1" applyFont="1" applyFill="1" applyBorder="1" applyAlignment="1">
      <alignment horizontal="left" vertical="center" wrapText="1"/>
    </xf>
    <xf numFmtId="166" fontId="2" fillId="0" borderId="28" xfId="0" applyNumberFormat="1" applyFont="1" applyFill="1" applyBorder="1" applyAlignment="1">
      <alignment horizontal="center" vertical="center"/>
    </xf>
    <xf numFmtId="166" fontId="11" fillId="4" borderId="29" xfId="0" applyNumberFormat="1" applyFont="1" applyFill="1" applyBorder="1" applyAlignment="1">
      <alignment horizontal="left" vertical="center" wrapText="1"/>
    </xf>
    <xf numFmtId="166" fontId="2" fillId="0" borderId="42" xfId="0" applyNumberFormat="1" applyFont="1" applyFill="1" applyBorder="1" applyAlignment="1">
      <alignment horizontal="center" vertical="center"/>
    </xf>
    <xf numFmtId="164" fontId="2" fillId="0" borderId="43" xfId="0" applyFont="1" applyBorder="1" applyAlignment="1">
      <alignment vertical="top" wrapText="1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6" fontId="2" fillId="0" borderId="46" xfId="0" applyNumberFormat="1" applyFont="1" applyFill="1" applyBorder="1" applyAlignment="1">
      <alignment horizontal="center" vertical="center"/>
    </xf>
    <xf numFmtId="164" fontId="2" fillId="0" borderId="46" xfId="0" applyFont="1" applyBorder="1" applyAlignment="1">
      <alignment vertical="top" wrapText="1"/>
    </xf>
    <xf numFmtId="164" fontId="13" fillId="0" borderId="46" xfId="0" applyFont="1" applyBorder="1" applyAlignment="1">
      <alignment/>
    </xf>
    <xf numFmtId="165" fontId="1" fillId="0" borderId="46" xfId="0" applyNumberFormat="1" applyFont="1" applyBorder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top" wrapText="1"/>
    </xf>
    <xf numFmtId="164" fontId="13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vertical="center"/>
    </xf>
    <xf numFmtId="166" fontId="3" fillId="3" borderId="47" xfId="0" applyNumberFormat="1" applyFont="1" applyFill="1" applyBorder="1" applyAlignment="1">
      <alignment horizontal="center" vertical="center"/>
    </xf>
    <xf numFmtId="166" fontId="9" fillId="3" borderId="48" xfId="0" applyNumberFormat="1" applyFont="1" applyFill="1" applyBorder="1" applyAlignment="1">
      <alignment horizontal="left" vertical="center" wrapText="1"/>
    </xf>
    <xf numFmtId="165" fontId="8" fillId="3" borderId="49" xfId="0" applyNumberFormat="1" applyFont="1" applyFill="1" applyBorder="1" applyAlignment="1">
      <alignment vertical="center"/>
    </xf>
    <xf numFmtId="165" fontId="8" fillId="3" borderId="50" xfId="0" applyNumberFormat="1" applyFont="1" applyFill="1" applyBorder="1" applyAlignment="1">
      <alignment vertical="center"/>
    </xf>
    <xf numFmtId="165" fontId="8" fillId="3" borderId="48" xfId="0" applyNumberFormat="1" applyFont="1" applyFill="1" applyBorder="1" applyAlignment="1">
      <alignment vertical="center"/>
    </xf>
    <xf numFmtId="166" fontId="2" fillId="0" borderId="51" xfId="0" applyNumberFormat="1" applyFont="1" applyFill="1" applyBorder="1" applyAlignment="1">
      <alignment horizontal="center" vertical="center"/>
    </xf>
    <xf numFmtId="164" fontId="2" fillId="4" borderId="52" xfId="0" applyFont="1" applyFill="1" applyBorder="1" applyAlignment="1">
      <alignment vertical="top" wrapText="1"/>
    </xf>
    <xf numFmtId="165" fontId="1" fillId="4" borderId="53" xfId="0" applyNumberFormat="1" applyFont="1" applyFill="1" applyBorder="1" applyAlignment="1">
      <alignment vertical="center"/>
    </xf>
    <xf numFmtId="165" fontId="1" fillId="4" borderId="54" xfId="0" applyNumberFormat="1" applyFont="1" applyFill="1" applyBorder="1" applyAlignment="1">
      <alignment vertical="center"/>
    </xf>
    <xf numFmtId="165" fontId="1" fillId="4" borderId="52" xfId="0" applyNumberFormat="1" applyFont="1" applyFill="1" applyBorder="1" applyAlignment="1">
      <alignment vertical="center"/>
    </xf>
    <xf numFmtId="164" fontId="5" fillId="0" borderId="10" xfId="0" applyFont="1" applyBorder="1" applyAlignment="1">
      <alignment vertical="top" wrapText="1"/>
    </xf>
    <xf numFmtId="165" fontId="1" fillId="0" borderId="8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4" fontId="2" fillId="4" borderId="33" xfId="0" applyNumberFormat="1" applyFont="1" applyFill="1" applyBorder="1" applyAlignment="1">
      <alignment horizontal="left" vertical="top" wrapText="1"/>
    </xf>
    <xf numFmtId="165" fontId="1" fillId="4" borderId="34" xfId="0" applyNumberFormat="1" applyFont="1" applyFill="1" applyBorder="1" applyAlignment="1">
      <alignment vertical="center"/>
    </xf>
    <xf numFmtId="165" fontId="1" fillId="4" borderId="35" xfId="0" applyNumberFormat="1" applyFont="1" applyFill="1" applyBorder="1" applyAlignment="1">
      <alignment vertical="center"/>
    </xf>
    <xf numFmtId="165" fontId="1" fillId="4" borderId="33" xfId="0" applyNumberFormat="1" applyFont="1" applyFill="1" applyBorder="1" applyAlignment="1">
      <alignment vertical="center"/>
    </xf>
    <xf numFmtId="166" fontId="2" fillId="0" borderId="47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left" vertical="top" wrapText="1"/>
    </xf>
    <xf numFmtId="165" fontId="1" fillId="0" borderId="49" xfId="0" applyNumberFormat="1" applyFont="1" applyBorder="1" applyAlignment="1">
      <alignment vertical="center"/>
    </xf>
    <xf numFmtId="165" fontId="1" fillId="0" borderId="50" xfId="0" applyNumberFormat="1" applyFont="1" applyBorder="1" applyAlignment="1">
      <alignment vertical="center"/>
    </xf>
    <xf numFmtId="165" fontId="1" fillId="0" borderId="48" xfId="0" applyNumberFormat="1" applyFont="1" applyBorder="1" applyAlignment="1">
      <alignment vertical="center"/>
    </xf>
    <xf numFmtId="166" fontId="9" fillId="3" borderId="2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left" vertical="center" wrapText="1"/>
    </xf>
    <xf numFmtId="166" fontId="4" fillId="3" borderId="55" xfId="0" applyNumberFormat="1" applyFont="1" applyFill="1" applyBorder="1" applyAlignment="1">
      <alignment horizontal="center" vertical="center"/>
    </xf>
    <xf numFmtId="166" fontId="4" fillId="0" borderId="27" xfId="0" applyNumberFormat="1" applyFont="1" applyFill="1" applyBorder="1" applyAlignment="1">
      <alignment horizontal="center" vertical="center"/>
    </xf>
    <xf numFmtId="164" fontId="4" fillId="0" borderId="27" xfId="0" applyFont="1" applyFill="1" applyBorder="1" applyAlignment="1">
      <alignment horizontal="center" vertical="center"/>
    </xf>
    <xf numFmtId="164" fontId="0" fillId="0" borderId="27" xfId="0" applyFill="1" applyBorder="1" applyAlignment="1">
      <alignment/>
    </xf>
    <xf numFmtId="166" fontId="3" fillId="6" borderId="1" xfId="0" applyNumberFormat="1" applyFont="1" applyFill="1" applyBorder="1" applyAlignment="1">
      <alignment horizontal="left" vertical="center"/>
    </xf>
    <xf numFmtId="166" fontId="4" fillId="6" borderId="11" xfId="0" applyNumberFormat="1" applyFont="1" applyFill="1" applyBorder="1" applyAlignment="1">
      <alignment horizontal="left" vertical="center" wrapText="1"/>
    </xf>
    <xf numFmtId="165" fontId="8" fillId="6" borderId="12" xfId="0" applyNumberFormat="1" applyFont="1" applyFill="1" applyBorder="1" applyAlignment="1">
      <alignment vertical="center"/>
    </xf>
    <xf numFmtId="165" fontId="8" fillId="6" borderId="13" xfId="0" applyNumberFormat="1" applyFont="1" applyFill="1" applyBorder="1" applyAlignment="1">
      <alignment vertical="center"/>
    </xf>
    <xf numFmtId="165" fontId="8" fillId="6" borderId="1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horizontal="left" vertical="center"/>
    </xf>
    <xf numFmtId="166" fontId="3" fillId="4" borderId="11" xfId="0" applyNumberFormat="1" applyFont="1" applyFill="1" applyBorder="1" applyAlignment="1">
      <alignment horizontal="left" vertical="center" wrapText="1"/>
    </xf>
    <xf numFmtId="165" fontId="8" fillId="4" borderId="12" xfId="0" applyNumberFormat="1" applyFont="1" applyFill="1" applyBorder="1" applyAlignment="1">
      <alignment vertical="center"/>
    </xf>
    <xf numFmtId="165" fontId="8" fillId="4" borderId="13" xfId="0" applyNumberFormat="1" applyFont="1" applyFill="1" applyBorder="1" applyAlignment="1">
      <alignment vertical="center"/>
    </xf>
    <xf numFmtId="165" fontId="8" fillId="4" borderId="11" xfId="0" applyNumberFormat="1" applyFont="1" applyFill="1" applyBorder="1" applyAlignment="1">
      <alignment vertical="center"/>
    </xf>
    <xf numFmtId="166" fontId="2" fillId="3" borderId="28" xfId="0" applyNumberFormat="1" applyFont="1" applyFill="1" applyBorder="1" applyAlignment="1">
      <alignment horizontal="center" vertical="center"/>
    </xf>
    <xf numFmtId="166" fontId="4" fillId="3" borderId="29" xfId="0" applyNumberFormat="1" applyFont="1" applyFill="1" applyBorder="1" applyAlignment="1">
      <alignment horizontal="left" vertical="center" wrapText="1"/>
    </xf>
    <xf numFmtId="165" fontId="8" fillId="3" borderId="30" xfId="0" applyNumberFormat="1" applyFont="1" applyFill="1" applyBorder="1" applyAlignment="1">
      <alignment vertical="center"/>
    </xf>
    <xf numFmtId="165" fontId="8" fillId="3" borderId="31" xfId="0" applyNumberFormat="1" applyFont="1" applyFill="1" applyBorder="1" applyAlignment="1">
      <alignment vertical="center"/>
    </xf>
    <xf numFmtId="165" fontId="8" fillId="3" borderId="29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horizontal="center" vertical="center"/>
    </xf>
    <xf numFmtId="164" fontId="2" fillId="0" borderId="41" xfId="0" applyFont="1" applyBorder="1" applyAlignment="1">
      <alignment vertical="center" wrapText="1"/>
    </xf>
    <xf numFmtId="165" fontId="1" fillId="0" borderId="56" xfId="0" applyNumberFormat="1" applyFont="1" applyBorder="1" applyAlignment="1">
      <alignment vertical="center"/>
    </xf>
    <xf numFmtId="165" fontId="1" fillId="0" borderId="57" xfId="0" applyNumberFormat="1" applyFont="1" applyBorder="1" applyAlignment="1">
      <alignment vertical="center"/>
    </xf>
    <xf numFmtId="165" fontId="1" fillId="0" borderId="41" xfId="0" applyNumberFormat="1" applyFont="1" applyBorder="1" applyAlignment="1">
      <alignment vertical="center"/>
    </xf>
    <xf numFmtId="164" fontId="2" fillId="5" borderId="58" xfId="0" applyFont="1" applyFill="1" applyBorder="1" applyAlignment="1">
      <alignment vertical="center" wrapText="1"/>
    </xf>
    <xf numFmtId="164" fontId="2" fillId="0" borderId="59" xfId="0" applyFont="1" applyFill="1" applyBorder="1" applyAlignment="1">
      <alignment vertical="center" wrapText="1"/>
    </xf>
    <xf numFmtId="164" fontId="2" fillId="5" borderId="33" xfId="0" applyFont="1" applyFill="1" applyBorder="1" applyAlignment="1">
      <alignment vertical="center" wrapText="1"/>
    </xf>
    <xf numFmtId="166" fontId="2" fillId="0" borderId="60" xfId="0" applyNumberFormat="1" applyFont="1" applyFill="1" applyBorder="1" applyAlignment="1">
      <alignment horizontal="center" vertical="center"/>
    </xf>
    <xf numFmtId="164" fontId="2" fillId="0" borderId="61" xfId="0" applyFont="1" applyFill="1" applyBorder="1" applyAlignment="1">
      <alignment vertical="center" wrapText="1"/>
    </xf>
    <xf numFmtId="165" fontId="1" fillId="0" borderId="53" xfId="0" applyNumberFormat="1" applyFont="1" applyFill="1" applyBorder="1" applyAlignment="1">
      <alignment vertical="center"/>
    </xf>
    <xf numFmtId="165" fontId="1" fillId="0" borderId="54" xfId="0" applyNumberFormat="1" applyFont="1" applyFill="1" applyBorder="1" applyAlignment="1">
      <alignment vertical="center"/>
    </xf>
    <xf numFmtId="165" fontId="1" fillId="0" borderId="52" xfId="0" applyNumberFormat="1" applyFont="1" applyFill="1" applyBorder="1" applyAlignment="1">
      <alignment vertical="center"/>
    </xf>
    <xf numFmtId="164" fontId="2" fillId="0" borderId="62" xfId="0" applyFont="1" applyFill="1" applyBorder="1" applyAlignment="1">
      <alignment vertical="center" wrapText="1"/>
    </xf>
    <xf numFmtId="165" fontId="1" fillId="0" borderId="20" xfId="0" applyNumberFormat="1" applyFont="1" applyFill="1" applyBorder="1" applyAlignment="1">
      <alignment vertical="center"/>
    </xf>
    <xf numFmtId="165" fontId="1" fillId="0" borderId="21" xfId="0" applyNumberFormat="1" applyFont="1" applyFill="1" applyBorder="1" applyAlignment="1">
      <alignment vertical="center"/>
    </xf>
    <xf numFmtId="165" fontId="1" fillId="0" borderId="19" xfId="0" applyNumberFormat="1" applyFont="1" applyFill="1" applyBorder="1" applyAlignment="1">
      <alignment vertical="center"/>
    </xf>
    <xf numFmtId="166" fontId="2" fillId="3" borderId="40" xfId="0" applyNumberFormat="1" applyFont="1" applyFill="1" applyBorder="1" applyAlignment="1">
      <alignment horizontal="center" vertical="center"/>
    </xf>
    <xf numFmtId="166" fontId="9" fillId="3" borderId="41" xfId="0" applyNumberFormat="1" applyFont="1" applyFill="1" applyBorder="1" applyAlignment="1">
      <alignment horizontal="left" vertical="center" wrapText="1"/>
    </xf>
    <xf numFmtId="165" fontId="8" fillId="3" borderId="56" xfId="0" applyNumberFormat="1" applyFont="1" applyFill="1" applyBorder="1" applyAlignment="1">
      <alignment vertical="center"/>
    </xf>
    <xf numFmtId="165" fontId="8" fillId="3" borderId="57" xfId="0" applyNumberFormat="1" applyFont="1" applyFill="1" applyBorder="1" applyAlignment="1">
      <alignment vertical="center"/>
    </xf>
    <xf numFmtId="165" fontId="8" fillId="3" borderId="41" xfId="0" applyNumberFormat="1" applyFont="1" applyFill="1" applyBorder="1" applyAlignment="1">
      <alignment vertical="center"/>
    </xf>
    <xf numFmtId="164" fontId="2" fillId="0" borderId="48" xfId="0" applyFont="1" applyFill="1" applyBorder="1" applyAlignment="1">
      <alignment vertical="top" wrapText="1"/>
    </xf>
    <xf numFmtId="166" fontId="3" fillId="4" borderId="1" xfId="0" applyNumberFormat="1" applyFont="1" applyFill="1" applyBorder="1" applyAlignment="1">
      <alignment horizontal="center" vertical="center"/>
    </xf>
    <xf numFmtId="164" fontId="9" fillId="4" borderId="11" xfId="0" applyFont="1" applyFill="1" applyBorder="1" applyAlignment="1">
      <alignment vertical="center" wrapText="1"/>
    </xf>
    <xf numFmtId="166" fontId="2" fillId="5" borderId="28" xfId="0" applyNumberFormat="1" applyFont="1" applyFill="1" applyBorder="1" applyAlignment="1">
      <alignment horizontal="center" vertical="center"/>
    </xf>
    <xf numFmtId="164" fontId="9" fillId="5" borderId="29" xfId="0" applyFont="1" applyFill="1" applyBorder="1" applyAlignment="1">
      <alignment vertical="center" wrapText="1"/>
    </xf>
    <xf numFmtId="165" fontId="1" fillId="0" borderId="30" xfId="0" applyNumberFormat="1" applyFont="1" applyFill="1" applyBorder="1" applyAlignment="1">
      <alignment vertical="center"/>
    </xf>
    <xf numFmtId="165" fontId="1" fillId="0" borderId="31" xfId="0" applyNumberFormat="1" applyFont="1" applyFill="1" applyBorder="1" applyAlignment="1">
      <alignment vertical="center"/>
    </xf>
    <xf numFmtId="165" fontId="1" fillId="0" borderId="29" xfId="0" applyNumberFormat="1" applyFont="1" applyFill="1" applyBorder="1" applyAlignment="1">
      <alignment vertical="center"/>
    </xf>
    <xf numFmtId="166" fontId="2" fillId="0" borderId="63" xfId="0" applyNumberFormat="1" applyFont="1" applyFill="1" applyBorder="1" applyAlignment="1">
      <alignment horizontal="center" vertical="center"/>
    </xf>
    <xf numFmtId="164" fontId="2" fillId="0" borderId="63" xfId="0" applyFont="1" applyFill="1" applyBorder="1" applyAlignment="1">
      <alignment vertical="top" wrapText="1"/>
    </xf>
    <xf numFmtId="165" fontId="1" fillId="0" borderId="63" xfId="0" applyNumberFormat="1" applyFont="1" applyBorder="1" applyAlignment="1">
      <alignment vertical="center"/>
    </xf>
    <xf numFmtId="164" fontId="5" fillId="0" borderId="0" xfId="0" applyFont="1" applyBorder="1" applyAlignment="1">
      <alignment vertical="top" wrapText="1"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6" fillId="2" borderId="55" xfId="0" applyFont="1" applyFill="1" applyBorder="1" applyAlignment="1">
      <alignment vertical="center"/>
    </xf>
    <xf numFmtId="165" fontId="8" fillId="2" borderId="49" xfId="0" applyNumberFormat="1" applyFont="1" applyFill="1" applyBorder="1" applyAlignment="1">
      <alignment vertical="center"/>
    </xf>
    <xf numFmtId="165" fontId="8" fillId="2" borderId="50" xfId="0" applyNumberFormat="1" applyFont="1" applyFill="1" applyBorder="1" applyAlignment="1">
      <alignment vertical="center"/>
    </xf>
    <xf numFmtId="165" fontId="8" fillId="2" borderId="48" xfId="0" applyNumberFormat="1" applyFont="1" applyFill="1" applyBorder="1" applyAlignment="1">
      <alignment vertical="center"/>
    </xf>
    <xf numFmtId="166" fontId="1" fillId="4" borderId="28" xfId="0" applyNumberFormat="1" applyFont="1" applyFill="1" applyBorder="1" applyAlignment="1">
      <alignment horizontal="center" vertical="center"/>
    </xf>
    <xf numFmtId="166" fontId="9" fillId="4" borderId="29" xfId="0" applyNumberFormat="1" applyFont="1" applyFill="1" applyBorder="1" applyAlignment="1" applyProtection="1">
      <alignment vertical="center" wrapText="1"/>
      <protection/>
    </xf>
    <xf numFmtId="165" fontId="8" fillId="4" borderId="64" xfId="0" applyNumberFormat="1" applyFont="1" applyFill="1" applyBorder="1" applyAlignment="1">
      <alignment vertical="center"/>
    </xf>
    <xf numFmtId="165" fontId="8" fillId="4" borderId="65" xfId="0" applyNumberFormat="1" applyFont="1" applyFill="1" applyBorder="1" applyAlignment="1">
      <alignment vertical="center"/>
    </xf>
    <xf numFmtId="165" fontId="8" fillId="4" borderId="66" xfId="0" applyNumberFormat="1" applyFont="1" applyFill="1" applyBorder="1" applyAlignment="1">
      <alignment vertical="center"/>
    </xf>
    <xf numFmtId="164" fontId="1" fillId="0" borderId="0" xfId="0" applyFont="1" applyFill="1" applyBorder="1" applyAlignment="1">
      <alignment/>
    </xf>
    <xf numFmtId="166" fontId="1" fillId="0" borderId="51" xfId="0" applyNumberFormat="1" applyFont="1" applyFill="1" applyBorder="1" applyAlignment="1">
      <alignment horizontal="center" vertical="center"/>
    </xf>
    <xf numFmtId="166" fontId="5" fillId="0" borderId="67" xfId="0" applyNumberFormat="1" applyFont="1" applyFill="1" applyBorder="1" applyAlignment="1" applyProtection="1">
      <alignment horizontal="center" vertical="center" wrapText="1"/>
      <protection/>
    </xf>
    <xf numFmtId="166" fontId="2" fillId="0" borderId="68" xfId="0" applyNumberFormat="1" applyFont="1" applyFill="1" applyBorder="1" applyAlignment="1" applyProtection="1">
      <alignment vertical="center" wrapText="1"/>
      <protection/>
    </xf>
    <xf numFmtId="165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166" fontId="1" fillId="0" borderId="42" xfId="0" applyNumberFormat="1" applyFont="1" applyFill="1" applyBorder="1" applyAlignment="1">
      <alignment horizontal="center" vertical="center"/>
    </xf>
    <xf numFmtId="165" fontId="1" fillId="5" borderId="44" xfId="0" applyNumberFormat="1" applyFont="1" applyFill="1" applyBorder="1" applyAlignment="1">
      <alignment vertical="center"/>
    </xf>
    <xf numFmtId="165" fontId="1" fillId="5" borderId="45" xfId="0" applyNumberFormat="1" applyFont="1" applyFill="1" applyBorder="1" applyAlignment="1">
      <alignment vertical="center"/>
    </xf>
    <xf numFmtId="165" fontId="1" fillId="5" borderId="43" xfId="0" applyNumberFormat="1" applyFont="1" applyFill="1" applyBorder="1" applyAlignment="1">
      <alignment vertical="center"/>
    </xf>
    <xf numFmtId="166" fontId="1" fillId="5" borderId="32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 applyProtection="1">
      <alignment horizontal="center" vertical="center" textRotation="90" wrapText="1"/>
      <protection/>
    </xf>
    <xf numFmtId="166" fontId="2" fillId="5" borderId="41" xfId="0" applyNumberFormat="1" applyFont="1" applyFill="1" applyBorder="1" applyAlignment="1" applyProtection="1">
      <alignment horizontal="left" vertical="center" wrapText="1"/>
      <protection/>
    </xf>
    <xf numFmtId="165" fontId="8" fillId="5" borderId="34" xfId="0" applyNumberFormat="1" applyFont="1" applyFill="1" applyBorder="1" applyAlignment="1">
      <alignment vertical="center"/>
    </xf>
    <xf numFmtId="165" fontId="8" fillId="5" borderId="35" xfId="0" applyNumberFormat="1" applyFont="1" applyFill="1" applyBorder="1" applyAlignment="1">
      <alignment vertical="center"/>
    </xf>
    <xf numFmtId="165" fontId="8" fillId="5" borderId="33" xfId="0" applyNumberFormat="1" applyFont="1" applyFill="1" applyBorder="1" applyAlignment="1">
      <alignment vertical="center"/>
    </xf>
    <xf numFmtId="166" fontId="1" fillId="0" borderId="40" xfId="0" applyNumberFormat="1" applyFont="1" applyFill="1" applyBorder="1" applyAlignment="1">
      <alignment horizontal="center" vertical="center"/>
    </xf>
    <xf numFmtId="166" fontId="2" fillId="0" borderId="67" xfId="0" applyNumberFormat="1" applyFont="1" applyFill="1" applyBorder="1" applyAlignment="1" applyProtection="1">
      <alignment horizontal="left" vertical="center" textRotation="90" wrapText="1"/>
      <protection/>
    </xf>
    <xf numFmtId="166" fontId="2" fillId="0" borderId="69" xfId="0" applyNumberFormat="1" applyFont="1" applyFill="1" applyBorder="1" applyAlignment="1" applyProtection="1">
      <alignment horizontal="left" vertical="center" wrapText="1"/>
      <protection/>
    </xf>
    <xf numFmtId="165" fontId="8" fillId="5" borderId="56" xfId="0" applyNumberFormat="1" applyFont="1" applyFill="1" applyBorder="1" applyAlignment="1">
      <alignment vertical="center"/>
    </xf>
    <xf numFmtId="165" fontId="8" fillId="5" borderId="57" xfId="0" applyNumberFormat="1" applyFont="1" applyFill="1" applyBorder="1" applyAlignment="1">
      <alignment vertical="center"/>
    </xf>
    <xf numFmtId="165" fontId="8" fillId="5" borderId="41" xfId="0" applyNumberFormat="1" applyFont="1" applyFill="1" applyBorder="1" applyAlignment="1">
      <alignment vertical="center"/>
    </xf>
    <xf numFmtId="166" fontId="2" fillId="0" borderId="51" xfId="0" applyNumberFormat="1" applyFont="1" applyFill="1" applyBorder="1" applyAlignment="1" applyProtection="1">
      <alignment horizontal="center" vertical="center"/>
      <protection/>
    </xf>
    <xf numFmtId="166" fontId="2" fillId="0" borderId="70" xfId="0" applyNumberFormat="1" applyFont="1" applyFill="1" applyBorder="1" applyAlignment="1" applyProtection="1">
      <alignment vertical="center" wrapText="1"/>
      <protection/>
    </xf>
    <xf numFmtId="166" fontId="2" fillId="0" borderId="18" xfId="0" applyNumberFormat="1" applyFont="1" applyFill="1" applyBorder="1" applyAlignment="1" applyProtection="1">
      <alignment horizontal="center" vertical="center"/>
      <protection/>
    </xf>
    <xf numFmtId="166" fontId="2" fillId="0" borderId="71" xfId="0" applyNumberFormat="1" applyFont="1" applyFill="1" applyBorder="1" applyAlignment="1" applyProtection="1">
      <alignment vertical="center" wrapText="1"/>
      <protection/>
    </xf>
    <xf numFmtId="166" fontId="2" fillId="0" borderId="71" xfId="0" applyNumberFormat="1" applyFont="1" applyBorder="1" applyAlignment="1" applyProtection="1">
      <alignment vertical="center" wrapText="1"/>
      <protection/>
    </xf>
    <xf numFmtId="166" fontId="2" fillId="0" borderId="36" xfId="0" applyNumberFormat="1" applyFont="1" applyFill="1" applyBorder="1" applyAlignment="1" applyProtection="1">
      <alignment horizontal="center" vertical="center"/>
      <protection/>
    </xf>
    <xf numFmtId="166" fontId="14" fillId="0" borderId="72" xfId="0" applyNumberFormat="1" applyFont="1" applyFill="1" applyBorder="1" applyAlignment="1" applyProtection="1">
      <alignment vertical="center" wrapText="1"/>
      <protection/>
    </xf>
    <xf numFmtId="165" fontId="1" fillId="0" borderId="38" xfId="0" applyNumberFormat="1" applyFont="1" applyFill="1" applyBorder="1" applyAlignment="1">
      <alignment vertical="center"/>
    </xf>
    <xf numFmtId="165" fontId="1" fillId="0" borderId="39" xfId="0" applyNumberFormat="1" applyFont="1" applyFill="1" applyBorder="1" applyAlignment="1">
      <alignment vertical="center"/>
    </xf>
    <xf numFmtId="165" fontId="1" fillId="0" borderId="37" xfId="0" applyNumberFormat="1" applyFont="1" applyFill="1" applyBorder="1" applyAlignment="1">
      <alignment vertical="center"/>
    </xf>
    <xf numFmtId="166" fontId="2" fillId="0" borderId="32" xfId="0" applyNumberFormat="1" applyFont="1" applyFill="1" applyBorder="1" applyAlignment="1" applyProtection="1">
      <alignment horizontal="center" vertical="center"/>
      <protection/>
    </xf>
    <xf numFmtId="166" fontId="2" fillId="0" borderId="69" xfId="0" applyNumberFormat="1" applyFont="1" applyFill="1" applyBorder="1" applyAlignment="1" applyProtection="1">
      <alignment vertical="center" wrapText="1"/>
      <protection/>
    </xf>
    <xf numFmtId="166" fontId="2" fillId="7" borderId="14" xfId="0" applyNumberFormat="1" applyFont="1" applyFill="1" applyBorder="1" applyAlignment="1" applyProtection="1">
      <alignment horizontal="center" vertical="center"/>
      <protection/>
    </xf>
    <xf numFmtId="166" fontId="16" fillId="7" borderId="41" xfId="0" applyNumberFormat="1" applyFont="1" applyFill="1" applyBorder="1" applyAlignment="1" applyProtection="1">
      <alignment horizontal="left" vertical="center" wrapText="1"/>
      <protection/>
    </xf>
    <xf numFmtId="165" fontId="8" fillId="7" borderId="73" xfId="0" applyNumberFormat="1" applyFont="1" applyFill="1" applyBorder="1" applyAlignment="1">
      <alignment vertical="center"/>
    </xf>
    <xf numFmtId="165" fontId="8" fillId="7" borderId="74" xfId="0" applyNumberFormat="1" applyFont="1" applyFill="1" applyBorder="1" applyAlignment="1">
      <alignment vertical="center"/>
    </xf>
    <xf numFmtId="165" fontId="8" fillId="7" borderId="75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 applyProtection="1">
      <alignment horizontal="center" vertical="center"/>
      <protection/>
    </xf>
    <xf numFmtId="166" fontId="5" fillId="7" borderId="57" xfId="0" applyNumberFormat="1" applyFont="1" applyFill="1" applyBorder="1" applyAlignment="1" applyProtection="1">
      <alignment horizontal="center" vertical="center" textRotation="90" wrapText="1"/>
      <protection/>
    </xf>
    <xf numFmtId="166" fontId="5" fillId="0" borderId="76" xfId="0" applyNumberFormat="1" applyFont="1" applyFill="1" applyBorder="1" applyAlignment="1" applyProtection="1">
      <alignment vertical="center" wrapText="1"/>
      <protection/>
    </xf>
    <xf numFmtId="165" fontId="1" fillId="7" borderId="34" xfId="0" applyNumberFormat="1" applyFont="1" applyFill="1" applyBorder="1" applyAlignment="1">
      <alignment vertical="center"/>
    </xf>
    <xf numFmtId="165" fontId="1" fillId="7" borderId="35" xfId="0" applyNumberFormat="1" applyFont="1" applyFill="1" applyBorder="1" applyAlignment="1">
      <alignment vertical="center"/>
    </xf>
    <xf numFmtId="165" fontId="1" fillId="7" borderId="33" xfId="0" applyNumberFormat="1" applyFont="1" applyFill="1" applyBorder="1" applyAlignment="1">
      <alignment vertical="center"/>
    </xf>
    <xf numFmtId="166" fontId="5" fillId="0" borderId="77" xfId="0" applyNumberFormat="1" applyFont="1" applyFill="1" applyBorder="1" applyAlignment="1" applyProtection="1">
      <alignment vertical="center" wrapText="1"/>
      <protection/>
    </xf>
    <xf numFmtId="165" fontId="1" fillId="7" borderId="38" xfId="0" applyNumberFormat="1" applyFont="1" applyFill="1" applyBorder="1" applyAlignment="1">
      <alignment vertical="center"/>
    </xf>
    <xf numFmtId="165" fontId="1" fillId="7" borderId="39" xfId="0" applyNumberFormat="1" applyFont="1" applyFill="1" applyBorder="1" applyAlignment="1">
      <alignment vertical="center"/>
    </xf>
    <xf numFmtId="165" fontId="1" fillId="7" borderId="37" xfId="0" applyNumberFormat="1" applyFont="1" applyFill="1" applyBorder="1" applyAlignment="1">
      <alignment vertical="center"/>
    </xf>
    <xf numFmtId="166" fontId="2" fillId="7" borderId="78" xfId="0" applyNumberFormat="1" applyFont="1" applyFill="1" applyBorder="1" applyAlignment="1" applyProtection="1">
      <alignment vertical="center" wrapText="1"/>
      <protection/>
    </xf>
    <xf numFmtId="165" fontId="1" fillId="7" borderId="53" xfId="0" applyNumberFormat="1" applyFont="1" applyFill="1" applyBorder="1" applyAlignment="1">
      <alignment vertical="center"/>
    </xf>
    <xf numFmtId="165" fontId="1" fillId="7" borderId="54" xfId="0" applyNumberFormat="1" applyFont="1" applyFill="1" applyBorder="1" applyAlignment="1">
      <alignment vertical="center"/>
    </xf>
    <xf numFmtId="165" fontId="1" fillId="7" borderId="52" xfId="0" applyNumberFormat="1" applyFont="1" applyFill="1" applyBorder="1" applyAlignment="1">
      <alignment vertical="center"/>
    </xf>
    <xf numFmtId="166" fontId="2" fillId="0" borderId="42" xfId="0" applyNumberFormat="1" applyFont="1" applyFill="1" applyBorder="1" applyAlignment="1" applyProtection="1">
      <alignment horizontal="center" vertical="center"/>
      <protection/>
    </xf>
    <xf numFmtId="166" fontId="5" fillId="0" borderId="68" xfId="0" applyNumberFormat="1" applyFont="1" applyFill="1" applyBorder="1" applyAlignment="1" applyProtection="1">
      <alignment vertical="center" wrapText="1"/>
      <protection/>
    </xf>
    <xf numFmtId="166" fontId="5" fillId="0" borderId="79" xfId="0" applyNumberFormat="1" applyFont="1" applyFill="1" applyBorder="1" applyAlignment="1" applyProtection="1">
      <alignment vertical="center" wrapText="1"/>
      <protection/>
    </xf>
    <xf numFmtId="165" fontId="1" fillId="0" borderId="44" xfId="0" applyNumberFormat="1" applyFont="1" applyFill="1" applyBorder="1" applyAlignment="1">
      <alignment vertical="center"/>
    </xf>
    <xf numFmtId="165" fontId="1" fillId="0" borderId="45" xfId="0" applyNumberFormat="1" applyFont="1" applyFill="1" applyBorder="1" applyAlignment="1">
      <alignment vertical="center"/>
    </xf>
    <xf numFmtId="165" fontId="1" fillId="0" borderId="43" xfId="0" applyNumberFormat="1" applyFont="1" applyFill="1" applyBorder="1" applyAlignment="1">
      <alignment vertical="center"/>
    </xf>
    <xf numFmtId="166" fontId="2" fillId="7" borderId="18" xfId="0" applyNumberFormat="1" applyFont="1" applyFill="1" applyBorder="1" applyAlignment="1" applyProtection="1">
      <alignment horizontal="center" vertical="center"/>
      <protection/>
    </xf>
    <xf numFmtId="166" fontId="2" fillId="7" borderId="80" xfId="0" applyNumberFormat="1" applyFont="1" applyFill="1" applyBorder="1" applyAlignment="1" applyProtection="1">
      <alignment vertical="center" wrapText="1"/>
      <protection/>
    </xf>
    <xf numFmtId="165" fontId="1" fillId="7" borderId="20" xfId="0" applyNumberFormat="1" applyFont="1" applyFill="1" applyBorder="1" applyAlignment="1">
      <alignment vertical="center"/>
    </xf>
    <xf numFmtId="165" fontId="1" fillId="7" borderId="21" xfId="0" applyNumberFormat="1" applyFont="1" applyFill="1" applyBorder="1" applyAlignment="1">
      <alignment vertical="center"/>
    </xf>
    <xf numFmtId="165" fontId="1" fillId="7" borderId="19" xfId="0" applyNumberFormat="1" applyFont="1" applyFill="1" applyBorder="1" applyAlignment="1">
      <alignment vertical="center"/>
    </xf>
    <xf numFmtId="166" fontId="2" fillId="7" borderId="71" xfId="0" applyNumberFormat="1" applyFont="1" applyFill="1" applyBorder="1" applyAlignment="1" applyProtection="1">
      <alignment vertical="center" wrapText="1"/>
      <protection/>
    </xf>
    <xf numFmtId="166" fontId="17" fillId="3" borderId="7" xfId="0" applyNumberFormat="1" applyFont="1" applyFill="1" applyBorder="1" applyAlignment="1">
      <alignment vertical="center" wrapText="1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76">
      <selection activeCell="I80" sqref="I80"/>
    </sheetView>
  </sheetViews>
  <sheetFormatPr defaultColWidth="9.140625" defaultRowHeight="35.25" customHeight="1"/>
  <cols>
    <col min="1" max="1" width="20.421875" style="0" customWidth="1"/>
    <col min="2" max="2" width="2.57421875" style="0" customWidth="1"/>
    <col min="3" max="3" width="2.7109375" style="0" customWidth="1"/>
    <col min="4" max="4" width="45.57421875" style="0" customWidth="1"/>
    <col min="6" max="6" width="8.28125" style="0" customWidth="1"/>
    <col min="7" max="7" width="8.57421875" style="0" customWidth="1"/>
  </cols>
  <sheetData>
    <row r="1" spans="4:8" s="1" customFormat="1" ht="12.75">
      <c r="D1" s="2" t="s">
        <v>0</v>
      </c>
      <c r="E1" s="2"/>
      <c r="F1" s="2"/>
      <c r="G1" s="2"/>
      <c r="H1" s="3"/>
    </row>
    <row r="2" spans="1:8" s="1" customFormat="1" ht="11.25" customHeight="1">
      <c r="A2" s="2" t="s">
        <v>1</v>
      </c>
      <c r="B2" s="2"/>
      <c r="C2" s="2"/>
      <c r="D2" s="2"/>
      <c r="E2" s="2"/>
      <c r="F2" s="2"/>
      <c r="G2" s="2"/>
      <c r="H2" s="3"/>
    </row>
    <row r="3" spans="1:8" s="1" customFormat="1" ht="10.5" customHeight="1">
      <c r="A3" s="2" t="s">
        <v>2</v>
      </c>
      <c r="B3" s="2"/>
      <c r="C3" s="2"/>
      <c r="D3" s="2"/>
      <c r="E3" s="2"/>
      <c r="F3" s="2"/>
      <c r="G3" s="2"/>
      <c r="H3" s="3"/>
    </row>
    <row r="4" spans="1:8" s="1" customFormat="1" ht="10.5" customHeight="1">
      <c r="A4" s="2" t="s">
        <v>3</v>
      </c>
      <c r="B4" s="2"/>
      <c r="C4" s="2"/>
      <c r="D4" s="2"/>
      <c r="E4" s="2"/>
      <c r="F4" s="2"/>
      <c r="G4" s="2"/>
      <c r="H4" s="3"/>
    </row>
    <row r="5" spans="1:8" s="1" customFormat="1" ht="12.75" customHeight="1">
      <c r="A5" s="2" t="s">
        <v>4</v>
      </c>
      <c r="B5" s="2"/>
      <c r="C5" s="2"/>
      <c r="D5" s="2"/>
      <c r="E5" s="2"/>
      <c r="F5" s="2"/>
      <c r="G5" s="2"/>
      <c r="H5" s="3"/>
    </row>
    <row r="6" spans="5:8" s="1" customFormat="1" ht="7.5" customHeight="1">
      <c r="E6" s="4"/>
      <c r="H6" s="3"/>
    </row>
    <row r="7" spans="1:8" s="1" customFormat="1" ht="14.25">
      <c r="A7" s="5" t="s">
        <v>5</v>
      </c>
      <c r="B7" s="5"/>
      <c r="C7" s="5"/>
      <c r="D7" s="5"/>
      <c r="E7" s="5"/>
      <c r="F7" s="5"/>
      <c r="G7" s="5"/>
      <c r="H7" s="3"/>
    </row>
    <row r="8" spans="1:8" s="1" customFormat="1" ht="14.25">
      <c r="A8" s="5" t="s">
        <v>6</v>
      </c>
      <c r="B8" s="5"/>
      <c r="C8" s="5"/>
      <c r="D8" s="5"/>
      <c r="E8" s="5"/>
      <c r="F8" s="5"/>
      <c r="G8" s="5"/>
      <c r="H8" s="3"/>
    </row>
    <row r="9" spans="1:8" s="1" customFormat="1" ht="12.75" customHeight="1">
      <c r="A9" s="5" t="s">
        <v>7</v>
      </c>
      <c r="B9" s="5"/>
      <c r="C9" s="5"/>
      <c r="D9" s="5"/>
      <c r="E9" s="5"/>
      <c r="F9" s="5"/>
      <c r="G9" s="5"/>
      <c r="H9" s="3"/>
    </row>
    <row r="10" spans="1:7" s="1" customFormat="1" ht="11.25" customHeight="1">
      <c r="A10" s="6"/>
      <c r="B10" s="6"/>
      <c r="C10" s="6"/>
      <c r="D10" s="6"/>
      <c r="E10" s="7"/>
      <c r="G10" s="7" t="s">
        <v>8</v>
      </c>
    </row>
    <row r="11" spans="1:7" s="1" customFormat="1" ht="11.25" customHeight="1">
      <c r="A11" s="8" t="s">
        <v>9</v>
      </c>
      <c r="B11" s="9" t="s">
        <v>10</v>
      </c>
      <c r="C11" s="9"/>
      <c r="D11" s="9"/>
      <c r="E11" s="10" t="s">
        <v>11</v>
      </c>
      <c r="F11" s="10"/>
      <c r="G11" s="10"/>
    </row>
    <row r="12" spans="1:7" s="1" customFormat="1" ht="32.25" customHeight="1">
      <c r="A12" s="8"/>
      <c r="B12" s="9"/>
      <c r="C12" s="9"/>
      <c r="D12" s="9"/>
      <c r="E12" s="11" t="s">
        <v>12</v>
      </c>
      <c r="F12" s="12" t="s">
        <v>13</v>
      </c>
      <c r="G12" s="13" t="s">
        <v>14</v>
      </c>
    </row>
    <row r="13" spans="1:7" s="1" customFormat="1" ht="25.5" customHeight="1">
      <c r="A13" s="14" t="s">
        <v>15</v>
      </c>
      <c r="B13" s="14"/>
      <c r="C13" s="14"/>
      <c r="D13" s="14"/>
      <c r="E13" s="15">
        <f>E14+E45</f>
        <v>1973</v>
      </c>
      <c r="F13" s="16">
        <f>F14+F45</f>
        <v>94924.4</v>
      </c>
      <c r="G13" s="17">
        <f>G14+G45</f>
        <v>96897.4</v>
      </c>
    </row>
    <row r="14" spans="1:7" s="1" customFormat="1" ht="18.75" customHeight="1">
      <c r="A14" s="18" t="s">
        <v>16</v>
      </c>
      <c r="B14" s="19" t="s">
        <v>17</v>
      </c>
      <c r="C14" s="19"/>
      <c r="D14" s="19"/>
      <c r="E14" s="20">
        <f>E15+E23+E30+E36</f>
        <v>1973</v>
      </c>
      <c r="F14" s="21">
        <f>F15+F23+F30+F36</f>
        <v>4914.5</v>
      </c>
      <c r="G14" s="22">
        <f>G15+G23+G30+G36</f>
        <v>6887.5</v>
      </c>
    </row>
    <row r="15" spans="1:7" s="1" customFormat="1" ht="20.25" customHeight="1">
      <c r="A15" s="18" t="s">
        <v>18</v>
      </c>
      <c r="B15" s="23" t="s">
        <v>19</v>
      </c>
      <c r="C15" s="23"/>
      <c r="D15" s="23"/>
      <c r="E15" s="20">
        <f>E16</f>
        <v>1973</v>
      </c>
      <c r="F15" s="21">
        <f>F16</f>
        <v>0</v>
      </c>
      <c r="G15" s="22">
        <f>G16</f>
        <v>1973</v>
      </c>
    </row>
    <row r="16" spans="1:7" s="1" customFormat="1" ht="25.5" customHeight="1">
      <c r="A16" s="24" t="s">
        <v>20</v>
      </c>
      <c r="B16" s="25" t="s">
        <v>21</v>
      </c>
      <c r="C16" s="25"/>
      <c r="D16" s="25"/>
      <c r="E16" s="26">
        <f>E17+E18+E19+E20</f>
        <v>1973</v>
      </c>
      <c r="F16" s="27">
        <f>F17+F18+F19+F20</f>
        <v>0</v>
      </c>
      <c r="G16" s="28">
        <f>G17+G18+G19+G20</f>
        <v>1973</v>
      </c>
    </row>
    <row r="17" spans="1:7" s="1" customFormat="1" ht="33.75" customHeight="1">
      <c r="A17" s="29" t="s">
        <v>22</v>
      </c>
      <c r="B17" s="30" t="s">
        <v>23</v>
      </c>
      <c r="C17" s="30"/>
      <c r="D17" s="30"/>
      <c r="E17" s="31">
        <v>789</v>
      </c>
      <c r="F17" s="32"/>
      <c r="G17" s="33">
        <f>E17+F17</f>
        <v>789</v>
      </c>
    </row>
    <row r="18" spans="1:7" s="1" customFormat="1" ht="42" customHeight="1">
      <c r="A18" s="29" t="s">
        <v>24</v>
      </c>
      <c r="B18" s="30" t="s">
        <v>25</v>
      </c>
      <c r="C18" s="30"/>
      <c r="D18" s="30"/>
      <c r="E18" s="31"/>
      <c r="F18" s="32"/>
      <c r="G18" s="33">
        <f>E18+F18</f>
        <v>0</v>
      </c>
    </row>
    <row r="19" spans="1:7" s="1" customFormat="1" ht="33.75" customHeight="1">
      <c r="A19" s="29" t="s">
        <v>26</v>
      </c>
      <c r="B19" s="30" t="s">
        <v>27</v>
      </c>
      <c r="C19" s="30"/>
      <c r="D19" s="30"/>
      <c r="E19" s="31">
        <v>1184</v>
      </c>
      <c r="F19" s="32"/>
      <c r="G19" s="33">
        <f>E19+F19</f>
        <v>1184</v>
      </c>
    </row>
    <row r="20" spans="1:7" s="1" customFormat="1" ht="33" customHeight="1">
      <c r="A20" s="34" t="s">
        <v>28</v>
      </c>
      <c r="B20" s="35" t="s">
        <v>29</v>
      </c>
      <c r="C20" s="35"/>
      <c r="D20" s="35"/>
      <c r="E20" s="36"/>
      <c r="F20" s="37"/>
      <c r="G20" s="38">
        <f>E20+F20</f>
        <v>0</v>
      </c>
    </row>
    <row r="21" spans="1:7" s="1" customFormat="1" ht="23.25" customHeight="1">
      <c r="A21" s="39" t="s">
        <v>30</v>
      </c>
      <c r="B21" s="39"/>
      <c r="C21" s="39"/>
      <c r="D21" s="39"/>
      <c r="E21" s="20">
        <f>E15</f>
        <v>1973</v>
      </c>
      <c r="F21" s="21">
        <f>F15</f>
        <v>0</v>
      </c>
      <c r="G21" s="22">
        <f>G15</f>
        <v>1973</v>
      </c>
    </row>
    <row r="22" spans="1:7" s="44" customFormat="1" ht="12.75" customHeight="1">
      <c r="A22" s="40"/>
      <c r="B22" s="41"/>
      <c r="C22" s="42"/>
      <c r="D22" s="42"/>
      <c r="E22" s="43"/>
      <c r="F22" s="43"/>
      <c r="G22" s="43"/>
    </row>
    <row r="23" spans="1:7" s="1" customFormat="1" ht="27" customHeight="1">
      <c r="A23" s="18" t="s">
        <v>31</v>
      </c>
      <c r="B23" s="45" t="s">
        <v>32</v>
      </c>
      <c r="C23" s="45"/>
      <c r="D23" s="45"/>
      <c r="E23" s="20">
        <f>E24+E27</f>
        <v>0</v>
      </c>
      <c r="F23" s="21">
        <f>F24+F27</f>
        <v>2825.2</v>
      </c>
      <c r="G23" s="22">
        <f>G24+G27</f>
        <v>2825.2</v>
      </c>
    </row>
    <row r="24" spans="1:7" s="1" customFormat="1" ht="55.5" customHeight="1">
      <c r="A24" s="46" t="s">
        <v>33</v>
      </c>
      <c r="B24" s="47" t="s">
        <v>34</v>
      </c>
      <c r="C24" s="47"/>
      <c r="D24" s="47"/>
      <c r="E24" s="48">
        <f aca="true" t="shared" si="0" ref="E24:G25">E25</f>
        <v>0</v>
      </c>
      <c r="F24" s="49">
        <f t="shared" si="0"/>
        <v>825.2</v>
      </c>
      <c r="G24" s="50">
        <f t="shared" si="0"/>
        <v>825.2</v>
      </c>
    </row>
    <row r="25" spans="1:7" s="1" customFormat="1" ht="33" customHeight="1">
      <c r="A25" s="51" t="s">
        <v>35</v>
      </c>
      <c r="B25" s="52" t="s">
        <v>36</v>
      </c>
      <c r="C25" s="52"/>
      <c r="D25" s="52"/>
      <c r="E25" s="53">
        <f t="shared" si="0"/>
        <v>0</v>
      </c>
      <c r="F25" s="54">
        <f t="shared" si="0"/>
        <v>825.2</v>
      </c>
      <c r="G25" s="55">
        <f t="shared" si="0"/>
        <v>825.2</v>
      </c>
    </row>
    <row r="26" spans="1:7" s="1" customFormat="1" ht="45" customHeight="1">
      <c r="A26" s="56" t="s">
        <v>37</v>
      </c>
      <c r="B26" s="57" t="s">
        <v>38</v>
      </c>
      <c r="C26" s="57"/>
      <c r="D26" s="57"/>
      <c r="E26" s="58"/>
      <c r="F26" s="59">
        <v>825.2</v>
      </c>
      <c r="G26" s="60">
        <f>E26+F26</f>
        <v>825.2</v>
      </c>
    </row>
    <row r="27" spans="1:7" s="1" customFormat="1" ht="47.25" customHeight="1">
      <c r="A27" s="61" t="s">
        <v>39</v>
      </c>
      <c r="B27" s="62" t="s">
        <v>40</v>
      </c>
      <c r="C27" s="62"/>
      <c r="D27" s="62"/>
      <c r="E27" s="63">
        <f aca="true" t="shared" si="1" ref="E27:G28">E28</f>
        <v>0</v>
      </c>
      <c r="F27" s="64">
        <f t="shared" si="1"/>
        <v>2000</v>
      </c>
      <c r="G27" s="65">
        <f t="shared" si="1"/>
        <v>2000</v>
      </c>
    </row>
    <row r="28" spans="1:7" s="1" customFormat="1" ht="25.5" customHeight="1">
      <c r="A28" s="66" t="s">
        <v>41</v>
      </c>
      <c r="B28" s="67" t="s">
        <v>42</v>
      </c>
      <c r="C28" s="67"/>
      <c r="D28" s="67"/>
      <c r="E28" s="53">
        <f t="shared" si="1"/>
        <v>0</v>
      </c>
      <c r="F28" s="54">
        <f t="shared" si="1"/>
        <v>2000</v>
      </c>
      <c r="G28" s="55">
        <f t="shared" si="1"/>
        <v>2000</v>
      </c>
    </row>
    <row r="29" spans="1:7" s="1" customFormat="1" ht="21.75" customHeight="1">
      <c r="A29" s="68" t="s">
        <v>43</v>
      </c>
      <c r="B29" s="69" t="s">
        <v>44</v>
      </c>
      <c r="C29" s="69"/>
      <c r="D29" s="69"/>
      <c r="E29" s="31"/>
      <c r="F29" s="32">
        <v>2000</v>
      </c>
      <c r="G29" s="33">
        <f>E29+F29</f>
        <v>2000</v>
      </c>
    </row>
    <row r="30" spans="1:7" s="1" customFormat="1" ht="24.75" customHeight="1">
      <c r="A30" s="18" t="s">
        <v>45</v>
      </c>
      <c r="B30" s="70" t="s">
        <v>46</v>
      </c>
      <c r="C30" s="70"/>
      <c r="D30" s="70"/>
      <c r="E30" s="20">
        <f>E31</f>
        <v>0</v>
      </c>
      <c r="F30" s="21">
        <f aca="true" t="shared" si="2" ref="F30:G32">F31</f>
        <v>45</v>
      </c>
      <c r="G30" s="22">
        <f t="shared" si="2"/>
        <v>45</v>
      </c>
    </row>
    <row r="31" spans="1:7" s="1" customFormat="1" ht="18.75" customHeight="1">
      <c r="A31" s="71" t="s">
        <v>47</v>
      </c>
      <c r="B31" s="72" t="s">
        <v>48</v>
      </c>
      <c r="C31" s="72"/>
      <c r="D31" s="72"/>
      <c r="E31" s="48">
        <f>E32</f>
        <v>0</v>
      </c>
      <c r="F31" s="49">
        <f t="shared" si="2"/>
        <v>45</v>
      </c>
      <c r="G31" s="50">
        <f t="shared" si="2"/>
        <v>45</v>
      </c>
    </row>
    <row r="32" spans="1:7" s="1" customFormat="1" ht="25.5" customHeight="1">
      <c r="A32" s="51" t="s">
        <v>49</v>
      </c>
      <c r="B32" s="67" t="s">
        <v>50</v>
      </c>
      <c r="C32" s="67"/>
      <c r="D32" s="67"/>
      <c r="E32" s="53">
        <f>E33</f>
        <v>0</v>
      </c>
      <c r="F32" s="54">
        <f t="shared" si="2"/>
        <v>45</v>
      </c>
      <c r="G32" s="55">
        <f t="shared" si="2"/>
        <v>45</v>
      </c>
    </row>
    <row r="33" spans="1:7" s="1" customFormat="1" ht="36" customHeight="1">
      <c r="A33" s="73" t="s">
        <v>51</v>
      </c>
      <c r="B33" s="74" t="s">
        <v>52</v>
      </c>
      <c r="C33" s="74"/>
      <c r="D33" s="74"/>
      <c r="E33" s="75"/>
      <c r="F33" s="76">
        <v>45</v>
      </c>
      <c r="G33" s="77">
        <f>E33+F33</f>
        <v>45</v>
      </c>
    </row>
    <row r="34" spans="1:7" s="1" customFormat="1" ht="12.75" customHeight="1">
      <c r="A34" s="78"/>
      <c r="B34" s="79"/>
      <c r="C34" s="80"/>
      <c r="D34" s="80"/>
      <c r="E34" s="81"/>
      <c r="F34" s="82" t="s">
        <v>53</v>
      </c>
      <c r="G34" s="81"/>
    </row>
    <row r="35" spans="1:7" s="1" customFormat="1" ht="6" customHeight="1">
      <c r="A35" s="83"/>
      <c r="B35" s="84"/>
      <c r="C35" s="85"/>
      <c r="D35" s="85"/>
      <c r="E35" s="86"/>
      <c r="F35" s="86"/>
      <c r="G35" s="86"/>
    </row>
    <row r="36" spans="1:7" s="1" customFormat="1" ht="21" customHeight="1">
      <c r="A36" s="87" t="s">
        <v>54</v>
      </c>
      <c r="B36" s="88" t="s">
        <v>55</v>
      </c>
      <c r="C36" s="88"/>
      <c r="D36" s="88"/>
      <c r="E36" s="89">
        <f>E37+E39</f>
        <v>0</v>
      </c>
      <c r="F36" s="90">
        <f>F37+F39</f>
        <v>2044.3</v>
      </c>
      <c r="G36" s="91">
        <f>G37+G39</f>
        <v>2044.3</v>
      </c>
    </row>
    <row r="37" spans="1:7" s="1" customFormat="1" ht="34.5" customHeight="1">
      <c r="A37" s="92" t="s">
        <v>56</v>
      </c>
      <c r="B37" s="93" t="s">
        <v>57</v>
      </c>
      <c r="C37" s="93"/>
      <c r="D37" s="93"/>
      <c r="E37" s="94">
        <f>E38</f>
        <v>0</v>
      </c>
      <c r="F37" s="95">
        <f>F38</f>
        <v>0</v>
      </c>
      <c r="G37" s="96">
        <f>G38</f>
        <v>0</v>
      </c>
    </row>
    <row r="38" spans="1:7" s="1" customFormat="1" ht="33" customHeight="1">
      <c r="A38" s="56" t="s">
        <v>58</v>
      </c>
      <c r="B38" s="97" t="s">
        <v>59</v>
      </c>
      <c r="C38" s="97"/>
      <c r="D38" s="97"/>
      <c r="E38" s="98"/>
      <c r="F38" s="99"/>
      <c r="G38" s="100">
        <f>E38+F38</f>
        <v>0</v>
      </c>
    </row>
    <row r="39" spans="1:7" s="1" customFormat="1" ht="57.75" customHeight="1">
      <c r="A39" s="51" t="s">
        <v>60</v>
      </c>
      <c r="B39" s="101" t="s">
        <v>61</v>
      </c>
      <c r="C39" s="101"/>
      <c r="D39" s="101"/>
      <c r="E39" s="102">
        <f>E40</f>
        <v>0</v>
      </c>
      <c r="F39" s="103">
        <f>F40</f>
        <v>2044.3</v>
      </c>
      <c r="G39" s="104">
        <f>G40</f>
        <v>2044.3</v>
      </c>
    </row>
    <row r="40" spans="1:7" s="1" customFormat="1" ht="43.5" customHeight="1">
      <c r="A40" s="105" t="s">
        <v>62</v>
      </c>
      <c r="B40" s="106" t="s">
        <v>63</v>
      </c>
      <c r="C40" s="106"/>
      <c r="D40" s="106"/>
      <c r="E40" s="107"/>
      <c r="F40" s="108">
        <v>2044.3</v>
      </c>
      <c r="G40" s="109">
        <f>E40+F40</f>
        <v>2044.3</v>
      </c>
    </row>
    <row r="41" spans="1:7" s="1" customFormat="1" ht="20.25" customHeight="1">
      <c r="A41" s="87" t="s">
        <v>64</v>
      </c>
      <c r="B41" s="110" t="s">
        <v>65</v>
      </c>
      <c r="C41" s="110"/>
      <c r="D41" s="110"/>
      <c r="E41" s="89">
        <f>E42</f>
        <v>0</v>
      </c>
      <c r="F41" s="90">
        <f>F42</f>
        <v>190.3</v>
      </c>
      <c r="G41" s="91">
        <f>G42</f>
        <v>190.3</v>
      </c>
    </row>
    <row r="42" spans="1:7" s="1" customFormat="1" ht="21" customHeight="1">
      <c r="A42" s="105" t="s">
        <v>66</v>
      </c>
      <c r="B42" s="111" t="s">
        <v>67</v>
      </c>
      <c r="C42" s="111"/>
      <c r="D42" s="111"/>
      <c r="E42" s="107">
        <v>0</v>
      </c>
      <c r="F42" s="108">
        <v>190.3</v>
      </c>
      <c r="G42" s="109">
        <f>E42+F42</f>
        <v>190.3</v>
      </c>
    </row>
    <row r="43" spans="1:7" s="1" customFormat="1" ht="17.25" customHeight="1">
      <c r="A43" s="112" t="s">
        <v>68</v>
      </c>
      <c r="B43" s="112"/>
      <c r="C43" s="112"/>
      <c r="D43" s="112"/>
      <c r="E43" s="89">
        <f>E23+E30+E36+E41</f>
        <v>0</v>
      </c>
      <c r="F43" s="90">
        <f>F23+F30+F36+F41</f>
        <v>5104.8</v>
      </c>
      <c r="G43" s="91">
        <f>G23+G30+G36+G41</f>
        <v>5104.8</v>
      </c>
    </row>
    <row r="44" spans="1:7" s="44" customFormat="1" ht="15.75" customHeight="1">
      <c r="A44" s="113"/>
      <c r="B44" s="114"/>
      <c r="C44" s="115"/>
      <c r="D44" s="115"/>
      <c r="E44" s="43"/>
      <c r="F44" s="43"/>
      <c r="G44" s="43"/>
    </row>
    <row r="45" spans="1:7" s="1" customFormat="1" ht="20.25" customHeight="1">
      <c r="A45" s="116" t="s">
        <v>69</v>
      </c>
      <c r="B45" s="117" t="s">
        <v>70</v>
      </c>
      <c r="C45" s="117"/>
      <c r="D45" s="117"/>
      <c r="E45" s="118">
        <f>E46+E58</f>
        <v>0</v>
      </c>
      <c r="F45" s="119">
        <f>F46+F58</f>
        <v>90009.9</v>
      </c>
      <c r="G45" s="120">
        <f>G46+G58</f>
        <v>90009.9</v>
      </c>
    </row>
    <row r="46" spans="1:7" s="1" customFormat="1" ht="25.5" customHeight="1">
      <c r="A46" s="121" t="s">
        <v>71</v>
      </c>
      <c r="B46" s="122" t="s">
        <v>72</v>
      </c>
      <c r="C46" s="122"/>
      <c r="D46" s="122"/>
      <c r="E46" s="123">
        <f>E47+E55</f>
        <v>0</v>
      </c>
      <c r="F46" s="124">
        <f>F47+F55</f>
        <v>90009.9</v>
      </c>
      <c r="G46" s="125">
        <f>G47+G55</f>
        <v>90009.9</v>
      </c>
    </row>
    <row r="47" spans="1:7" s="1" customFormat="1" ht="21" customHeight="1">
      <c r="A47" s="126" t="s">
        <v>73</v>
      </c>
      <c r="B47" s="127" t="s">
        <v>74</v>
      </c>
      <c r="C47" s="127"/>
      <c r="D47" s="127"/>
      <c r="E47" s="128">
        <f>E48+E49+E51</f>
        <v>0</v>
      </c>
      <c r="F47" s="129">
        <f>F48+F49+F51</f>
        <v>90009.9</v>
      </c>
      <c r="G47" s="130">
        <f>G48+G49+G51</f>
        <v>90009.9</v>
      </c>
    </row>
    <row r="48" spans="1:7" s="1" customFormat="1" ht="35.25" customHeight="1">
      <c r="A48" s="131" t="s">
        <v>75</v>
      </c>
      <c r="B48" s="132" t="s">
        <v>76</v>
      </c>
      <c r="C48" s="132"/>
      <c r="D48" s="132"/>
      <c r="E48" s="133"/>
      <c r="F48" s="134"/>
      <c r="G48" s="135">
        <f>E48+F48</f>
        <v>0</v>
      </c>
    </row>
    <row r="49" spans="1:7" s="1" customFormat="1" ht="25.5" customHeight="1">
      <c r="A49" s="51" t="s">
        <v>77</v>
      </c>
      <c r="B49" s="136" t="s">
        <v>78</v>
      </c>
      <c r="C49" s="136"/>
      <c r="D49" s="136"/>
      <c r="E49" s="53">
        <f>E50</f>
        <v>0</v>
      </c>
      <c r="F49" s="54">
        <f>F50</f>
        <v>7500</v>
      </c>
      <c r="G49" s="55">
        <f>G50</f>
        <v>7500</v>
      </c>
    </row>
    <row r="50" spans="1:7" s="1" customFormat="1" ht="23.25" customHeight="1">
      <c r="A50" s="56" t="s">
        <v>79</v>
      </c>
      <c r="B50" s="137" t="s">
        <v>80</v>
      </c>
      <c r="C50" s="137"/>
      <c r="D50" s="137"/>
      <c r="E50" s="58"/>
      <c r="F50" s="59">
        <v>7500</v>
      </c>
      <c r="G50" s="60">
        <f>E50+F50</f>
        <v>7500</v>
      </c>
    </row>
    <row r="51" spans="1:7" s="1" customFormat="1" ht="45.75" customHeight="1">
      <c r="A51" s="51" t="s">
        <v>81</v>
      </c>
      <c r="B51" s="138" t="s">
        <v>82</v>
      </c>
      <c r="C51" s="138"/>
      <c r="D51" s="138"/>
      <c r="E51" s="53">
        <f>E52+E53+E54</f>
        <v>0</v>
      </c>
      <c r="F51" s="54">
        <f>F52+F53+F54</f>
        <v>82509.9</v>
      </c>
      <c r="G51" s="55">
        <f>G52+G53+G54</f>
        <v>82509.9</v>
      </c>
    </row>
    <row r="52" spans="1:7" s="1" customFormat="1" ht="22.5" customHeight="1">
      <c r="A52" s="139" t="s">
        <v>79</v>
      </c>
      <c r="B52" s="140" t="s">
        <v>83</v>
      </c>
      <c r="C52" s="140"/>
      <c r="D52" s="140"/>
      <c r="E52" s="141"/>
      <c r="F52" s="142">
        <v>64545.9</v>
      </c>
      <c r="G52" s="143">
        <f>E52+F52</f>
        <v>64545.9</v>
      </c>
    </row>
    <row r="53" spans="1:7" s="1" customFormat="1" ht="18.75" customHeight="1">
      <c r="A53" s="139"/>
      <c r="B53" s="144" t="s">
        <v>84</v>
      </c>
      <c r="C53" s="144"/>
      <c r="D53" s="144"/>
      <c r="E53" s="145"/>
      <c r="F53" s="146">
        <v>5000</v>
      </c>
      <c r="G53" s="147">
        <f>E53+F53</f>
        <v>5000</v>
      </c>
    </row>
    <row r="54" spans="1:7" s="1" customFormat="1" ht="24" customHeight="1">
      <c r="A54" s="139"/>
      <c r="B54" s="137" t="s">
        <v>85</v>
      </c>
      <c r="C54" s="137"/>
      <c r="D54" s="137"/>
      <c r="E54" s="58"/>
      <c r="F54" s="59">
        <v>12964</v>
      </c>
      <c r="G54" s="60">
        <f>E54+F54</f>
        <v>12964</v>
      </c>
    </row>
    <row r="55" spans="1:7" s="1" customFormat="1" ht="25.5" customHeight="1">
      <c r="A55" s="148" t="s">
        <v>86</v>
      </c>
      <c r="B55" s="149" t="s">
        <v>87</v>
      </c>
      <c r="C55" s="149"/>
      <c r="D55" s="149"/>
      <c r="E55" s="150">
        <f aca="true" t="shared" si="3" ref="E55:G56">E56</f>
        <v>0</v>
      </c>
      <c r="F55" s="151">
        <f t="shared" si="3"/>
        <v>0</v>
      </c>
      <c r="G55" s="152">
        <f t="shared" si="3"/>
        <v>0</v>
      </c>
    </row>
    <row r="56" spans="1:7" s="1" customFormat="1" ht="32.25" customHeight="1">
      <c r="A56" s="51" t="s">
        <v>88</v>
      </c>
      <c r="B56" s="67" t="s">
        <v>89</v>
      </c>
      <c r="C56" s="67"/>
      <c r="D56" s="67"/>
      <c r="E56" s="53">
        <f t="shared" si="3"/>
        <v>0</v>
      </c>
      <c r="F56" s="54">
        <f t="shared" si="3"/>
        <v>0</v>
      </c>
      <c r="G56" s="55">
        <f t="shared" si="3"/>
        <v>0</v>
      </c>
    </row>
    <row r="57" spans="1:7" s="1" customFormat="1" ht="45.75" customHeight="1">
      <c r="A57" s="105" t="s">
        <v>90</v>
      </c>
      <c r="B57" s="153" t="s">
        <v>91</v>
      </c>
      <c r="C57" s="153"/>
      <c r="D57" s="153"/>
      <c r="E57" s="107"/>
      <c r="F57" s="108"/>
      <c r="G57" s="109">
        <f>E57+F57</f>
        <v>0</v>
      </c>
    </row>
    <row r="58" spans="1:7" s="1" customFormat="1" ht="27.75" customHeight="1">
      <c r="A58" s="154" t="s">
        <v>92</v>
      </c>
      <c r="B58" s="155" t="s">
        <v>93</v>
      </c>
      <c r="C58" s="155"/>
      <c r="D58" s="155"/>
      <c r="E58" s="123">
        <f>E59</f>
        <v>0</v>
      </c>
      <c r="F58" s="124">
        <f>F59</f>
        <v>0</v>
      </c>
      <c r="G58" s="125">
        <f>G59</f>
        <v>0</v>
      </c>
    </row>
    <row r="59" spans="1:7" s="1" customFormat="1" ht="23.25" customHeight="1">
      <c r="A59" s="156" t="s">
        <v>94</v>
      </c>
      <c r="B59" s="157" t="s">
        <v>95</v>
      </c>
      <c r="C59" s="157"/>
      <c r="D59" s="157"/>
      <c r="E59" s="158">
        <f>E60</f>
        <v>0</v>
      </c>
      <c r="F59" s="159">
        <f>F60</f>
        <v>0</v>
      </c>
      <c r="G59" s="160">
        <f>E59+F59</f>
        <v>0</v>
      </c>
    </row>
    <row r="60" spans="1:7" s="1" customFormat="1" ht="0.75" customHeight="1">
      <c r="A60" s="161" t="s">
        <v>96</v>
      </c>
      <c r="B60" s="162" t="s">
        <v>97</v>
      </c>
      <c r="C60" s="162"/>
      <c r="D60" s="162"/>
      <c r="E60" s="163"/>
      <c r="F60" s="163"/>
      <c r="G60" s="163"/>
    </row>
    <row r="61" spans="1:7" s="168" customFormat="1" ht="72.75" customHeight="1">
      <c r="A61" s="83"/>
      <c r="B61" s="164"/>
      <c r="C61" s="165"/>
      <c r="D61" s="165"/>
      <c r="E61" s="166"/>
      <c r="F61" s="167" t="s">
        <v>98</v>
      </c>
      <c r="G61" s="166"/>
    </row>
    <row r="62" spans="1:7" s="168" customFormat="1" ht="21.75" customHeight="1">
      <c r="A62" s="169" t="s">
        <v>99</v>
      </c>
      <c r="B62" s="169"/>
      <c r="C62" s="169"/>
      <c r="D62" s="169"/>
      <c r="E62" s="170">
        <f>E63</f>
        <v>1973</v>
      </c>
      <c r="F62" s="171">
        <f>F63</f>
        <v>94924.4</v>
      </c>
      <c r="G62" s="172">
        <f>G63</f>
        <v>96897.4</v>
      </c>
    </row>
    <row r="63" spans="1:8" s="1" customFormat="1" ht="18" customHeight="1">
      <c r="A63" s="173" t="s">
        <v>100</v>
      </c>
      <c r="B63" s="174" t="s">
        <v>101</v>
      </c>
      <c r="C63" s="174"/>
      <c r="D63" s="174"/>
      <c r="E63" s="175">
        <f>E64+E65</f>
        <v>1973</v>
      </c>
      <c r="F63" s="176">
        <f>F64+F65</f>
        <v>94924.4</v>
      </c>
      <c r="G63" s="177">
        <f>G64+G65</f>
        <v>96897.4</v>
      </c>
      <c r="H63" s="178"/>
    </row>
    <row r="64" spans="1:8" s="1" customFormat="1" ht="15" customHeight="1">
      <c r="A64" s="179"/>
      <c r="B64" s="180" t="s">
        <v>79</v>
      </c>
      <c r="C64" s="180"/>
      <c r="D64" s="181" t="s">
        <v>102</v>
      </c>
      <c r="E64" s="182">
        <f>E76</f>
        <v>0</v>
      </c>
      <c r="F64" s="183">
        <f>F76</f>
        <v>90009.9</v>
      </c>
      <c r="G64" s="184">
        <f>G76</f>
        <v>90009.9</v>
      </c>
      <c r="H64" s="178"/>
    </row>
    <row r="65" spans="1:8" s="1" customFormat="1" ht="15.75" customHeight="1">
      <c r="A65" s="185"/>
      <c r="B65" s="180"/>
      <c r="C65" s="180"/>
      <c r="D65" s="181" t="s">
        <v>103</v>
      </c>
      <c r="E65" s="186">
        <f>E66+E77</f>
        <v>1973</v>
      </c>
      <c r="F65" s="187">
        <f>F66+F77</f>
        <v>4914.5</v>
      </c>
      <c r="G65" s="188">
        <f>G66+G77</f>
        <v>6887.500000000001</v>
      </c>
      <c r="H65" s="178"/>
    </row>
    <row r="66" spans="1:8" s="1" customFormat="1" ht="45" customHeight="1">
      <c r="A66" s="189" t="s">
        <v>100</v>
      </c>
      <c r="B66" s="190" t="s">
        <v>79</v>
      </c>
      <c r="C66" s="191" t="s">
        <v>104</v>
      </c>
      <c r="D66" s="191"/>
      <c r="E66" s="192">
        <f>E67+E74</f>
        <v>0</v>
      </c>
      <c r="F66" s="193">
        <f>F67+F74</f>
        <v>305.2</v>
      </c>
      <c r="G66" s="194">
        <f>G67+G74</f>
        <v>305.2</v>
      </c>
      <c r="H66" s="178"/>
    </row>
    <row r="67" spans="1:8" s="1" customFormat="1" ht="44.25" customHeight="1">
      <c r="A67" s="195" t="s">
        <v>105</v>
      </c>
      <c r="B67" s="190"/>
      <c r="C67" s="196" t="s">
        <v>79</v>
      </c>
      <c r="D67" s="197" t="s">
        <v>106</v>
      </c>
      <c r="E67" s="198">
        <f>E68+E69+E70+E71+E72+E73</f>
        <v>0</v>
      </c>
      <c r="F67" s="199">
        <f>F68+F69+F70+F71+F72+F73</f>
        <v>305.2</v>
      </c>
      <c r="G67" s="200">
        <f>G68+G69+G70+G71+G72+G73</f>
        <v>305.2</v>
      </c>
      <c r="H67" s="178"/>
    </row>
    <row r="68" spans="1:8" s="1" customFormat="1" ht="17.25" customHeight="1">
      <c r="A68" s="201" t="s">
        <v>107</v>
      </c>
      <c r="B68" s="190"/>
      <c r="C68" s="196"/>
      <c r="D68" s="202" t="s">
        <v>108</v>
      </c>
      <c r="E68" s="141"/>
      <c r="F68" s="142">
        <v>20</v>
      </c>
      <c r="G68" s="143">
        <f aca="true" t="shared" si="4" ref="G68:G73">E68+F68</f>
        <v>20</v>
      </c>
      <c r="H68" s="178"/>
    </row>
    <row r="69" spans="1:8" s="1" customFormat="1" ht="15" customHeight="1">
      <c r="A69" s="203" t="s">
        <v>107</v>
      </c>
      <c r="B69" s="190"/>
      <c r="C69" s="196"/>
      <c r="D69" s="204" t="s">
        <v>109</v>
      </c>
      <c r="E69" s="145"/>
      <c r="F69" s="146"/>
      <c r="G69" s="147">
        <f t="shared" si="4"/>
        <v>0</v>
      </c>
      <c r="H69" s="178"/>
    </row>
    <row r="70" spans="1:8" s="1" customFormat="1" ht="16.5" customHeight="1">
      <c r="A70" s="203" t="s">
        <v>110</v>
      </c>
      <c r="B70" s="190"/>
      <c r="C70" s="196"/>
      <c r="D70" s="204" t="s">
        <v>111</v>
      </c>
      <c r="E70" s="145"/>
      <c r="F70" s="146">
        <v>45.2</v>
      </c>
      <c r="G70" s="147">
        <f t="shared" si="4"/>
        <v>45.2</v>
      </c>
      <c r="H70" s="178"/>
    </row>
    <row r="71" spans="1:8" s="1" customFormat="1" ht="12.75" customHeight="1">
      <c r="A71" s="203" t="s">
        <v>112</v>
      </c>
      <c r="B71" s="190"/>
      <c r="C71" s="196"/>
      <c r="D71" s="204" t="s">
        <v>113</v>
      </c>
      <c r="E71" s="145"/>
      <c r="F71" s="146"/>
      <c r="G71" s="147">
        <f t="shared" si="4"/>
        <v>0</v>
      </c>
      <c r="H71" s="178"/>
    </row>
    <row r="72" spans="1:8" s="1" customFormat="1" ht="23.25" customHeight="1">
      <c r="A72" s="203" t="s">
        <v>114</v>
      </c>
      <c r="B72" s="190"/>
      <c r="C72" s="196"/>
      <c r="D72" s="205" t="s">
        <v>115</v>
      </c>
      <c r="E72" s="145"/>
      <c r="F72" s="146"/>
      <c r="G72" s="147">
        <f t="shared" si="4"/>
        <v>0</v>
      </c>
      <c r="H72" s="178"/>
    </row>
    <row r="73" spans="1:8" s="1" customFormat="1" ht="19.5" customHeight="1">
      <c r="A73" s="206" t="s">
        <v>116</v>
      </c>
      <c r="B73" s="190"/>
      <c r="C73" s="196"/>
      <c r="D73" s="207" t="s">
        <v>117</v>
      </c>
      <c r="E73" s="208"/>
      <c r="F73" s="209">
        <v>240</v>
      </c>
      <c r="G73" s="210">
        <f t="shared" si="4"/>
        <v>240</v>
      </c>
      <c r="H73" s="178"/>
    </row>
    <row r="74" spans="1:8" s="1" customFormat="1" ht="36" customHeight="1">
      <c r="A74" s="211" t="s">
        <v>118</v>
      </c>
      <c r="B74" s="190"/>
      <c r="C74" s="196"/>
      <c r="D74" s="212" t="s">
        <v>119</v>
      </c>
      <c r="E74" s="192">
        <v>0</v>
      </c>
      <c r="F74" s="193">
        <v>0</v>
      </c>
      <c r="G74" s="194">
        <v>0</v>
      </c>
      <c r="H74" s="178"/>
    </row>
    <row r="75" spans="1:8" s="1" customFormat="1" ht="26.25" customHeight="1">
      <c r="A75" s="213" t="s">
        <v>100</v>
      </c>
      <c r="B75" s="190"/>
      <c r="C75" s="214" t="s">
        <v>120</v>
      </c>
      <c r="D75" s="214"/>
      <c r="E75" s="215">
        <f>E84+E90+E93</f>
        <v>1973</v>
      </c>
      <c r="F75" s="216">
        <f>F84+F90+F93</f>
        <v>19568.2</v>
      </c>
      <c r="G75" s="217">
        <f>G84+G90+G93</f>
        <v>21541.2</v>
      </c>
      <c r="H75" s="178"/>
    </row>
    <row r="76" spans="1:8" s="1" customFormat="1" ht="14.25" customHeight="1">
      <c r="A76" s="218" t="s">
        <v>100</v>
      </c>
      <c r="B76" s="190"/>
      <c r="C76" s="219" t="s">
        <v>121</v>
      </c>
      <c r="D76" s="220" t="s">
        <v>102</v>
      </c>
      <c r="E76" s="221">
        <f aca="true" t="shared" si="5" ref="E76:G77">E79+E82+E85+E88+E91+E94</f>
        <v>0</v>
      </c>
      <c r="F76" s="222">
        <f t="shared" si="5"/>
        <v>90009.9</v>
      </c>
      <c r="G76" s="223">
        <f t="shared" si="5"/>
        <v>90009.9</v>
      </c>
      <c r="H76" s="178"/>
    </row>
    <row r="77" spans="1:8" s="1" customFormat="1" ht="14.25" customHeight="1">
      <c r="A77" s="218"/>
      <c r="B77" s="190"/>
      <c r="C77" s="219"/>
      <c r="D77" s="224" t="s">
        <v>103</v>
      </c>
      <c r="E77" s="225">
        <f t="shared" si="5"/>
        <v>1973</v>
      </c>
      <c r="F77" s="226">
        <f t="shared" si="5"/>
        <v>4609.3</v>
      </c>
      <c r="G77" s="227">
        <f t="shared" si="5"/>
        <v>6582.300000000001</v>
      </c>
      <c r="H77" s="178"/>
    </row>
    <row r="78" spans="1:8" s="1" customFormat="1" ht="17.25" customHeight="1">
      <c r="A78" s="213" t="s">
        <v>100</v>
      </c>
      <c r="B78" s="190"/>
      <c r="C78" s="190" t="s">
        <v>79</v>
      </c>
      <c r="D78" s="228" t="s">
        <v>122</v>
      </c>
      <c r="E78" s="229">
        <f>E79+E80</f>
        <v>0</v>
      </c>
      <c r="F78" s="230">
        <f>F79+F80</f>
        <v>65051</v>
      </c>
      <c r="G78" s="231">
        <f>G79+G80</f>
        <v>65051</v>
      </c>
      <c r="H78" s="178"/>
    </row>
    <row r="79" spans="1:8" s="1" customFormat="1" ht="17.25" customHeight="1">
      <c r="A79" s="232" t="s">
        <v>123</v>
      </c>
      <c r="B79" s="190"/>
      <c r="C79" s="190"/>
      <c r="D79" s="233" t="s">
        <v>124</v>
      </c>
      <c r="E79" s="145"/>
      <c r="F79" s="146">
        <v>64545.9</v>
      </c>
      <c r="G79" s="147">
        <f>E79+F79</f>
        <v>64545.9</v>
      </c>
      <c r="H79" s="178"/>
    </row>
    <row r="80" spans="1:8" s="1" customFormat="1" ht="17.25" customHeight="1">
      <c r="A80" s="232" t="s">
        <v>125</v>
      </c>
      <c r="B80" s="190"/>
      <c r="C80" s="190"/>
      <c r="D80" s="234" t="s">
        <v>126</v>
      </c>
      <c r="E80" s="235"/>
      <c r="F80" s="236">
        <v>505.1</v>
      </c>
      <c r="G80" s="237">
        <f>E80+F80</f>
        <v>505.1</v>
      </c>
      <c r="H80" s="178"/>
    </row>
    <row r="81" spans="1:8" s="1" customFormat="1" ht="17.25" customHeight="1">
      <c r="A81" s="238" t="s">
        <v>100</v>
      </c>
      <c r="B81" s="190"/>
      <c r="C81" s="190"/>
      <c r="D81" s="239" t="s">
        <v>127</v>
      </c>
      <c r="E81" s="240">
        <f>E82+E83</f>
        <v>0</v>
      </c>
      <c r="F81" s="241">
        <f>F82+F83</f>
        <v>10000</v>
      </c>
      <c r="G81" s="242">
        <f>G82+G83</f>
        <v>10000</v>
      </c>
      <c r="H81" s="178"/>
    </row>
    <row r="82" spans="1:8" s="1" customFormat="1" ht="17.25" customHeight="1">
      <c r="A82" s="232" t="s">
        <v>123</v>
      </c>
      <c r="B82" s="190"/>
      <c r="C82" s="190"/>
      <c r="D82" s="233" t="s">
        <v>124</v>
      </c>
      <c r="E82" s="145"/>
      <c r="F82" s="146">
        <v>5000</v>
      </c>
      <c r="G82" s="147">
        <f>E82+F82</f>
        <v>5000</v>
      </c>
      <c r="H82" s="178"/>
    </row>
    <row r="83" spans="1:8" s="1" customFormat="1" ht="17.25" customHeight="1">
      <c r="A83" s="232" t="s">
        <v>125</v>
      </c>
      <c r="B83" s="190"/>
      <c r="C83" s="190"/>
      <c r="D83" s="233" t="s">
        <v>126</v>
      </c>
      <c r="E83" s="145"/>
      <c r="F83" s="146">
        <v>5000</v>
      </c>
      <c r="G83" s="147">
        <f>E83+F83</f>
        <v>5000</v>
      </c>
      <c r="H83" s="178"/>
    </row>
    <row r="84" spans="1:8" s="1" customFormat="1" ht="17.25" customHeight="1">
      <c r="A84" s="238" t="s">
        <v>100</v>
      </c>
      <c r="B84" s="190"/>
      <c r="C84" s="190"/>
      <c r="D84" s="243" t="s">
        <v>128</v>
      </c>
      <c r="E84" s="240">
        <f>E85+E86</f>
        <v>715.1</v>
      </c>
      <c r="F84" s="241">
        <f>F85+F86</f>
        <v>-715.1</v>
      </c>
      <c r="G84" s="242">
        <f>G85+G86</f>
        <v>0</v>
      </c>
      <c r="H84" s="178"/>
    </row>
    <row r="85" spans="1:8" s="1" customFormat="1" ht="17.25" customHeight="1">
      <c r="A85" s="232" t="s">
        <v>123</v>
      </c>
      <c r="B85" s="190"/>
      <c r="C85" s="190"/>
      <c r="D85" s="233" t="s">
        <v>124</v>
      </c>
      <c r="E85" s="145"/>
      <c r="F85" s="146"/>
      <c r="G85" s="147">
        <f>E85+F85</f>
        <v>0</v>
      </c>
      <c r="H85" s="178"/>
    </row>
    <row r="86" spans="1:8" s="1" customFormat="1" ht="17.25" customHeight="1">
      <c r="A86" s="232" t="s">
        <v>125</v>
      </c>
      <c r="B86" s="190"/>
      <c r="C86" s="190"/>
      <c r="D86" s="233" t="s">
        <v>126</v>
      </c>
      <c r="E86" s="145">
        <v>715.1</v>
      </c>
      <c r="F86" s="146">
        <v>-715.1</v>
      </c>
      <c r="G86" s="147">
        <f>E86+F86</f>
        <v>0</v>
      </c>
      <c r="H86" s="178"/>
    </row>
    <row r="87" spans="1:8" s="1" customFormat="1" ht="17.25" customHeight="1">
      <c r="A87" s="238" t="s">
        <v>100</v>
      </c>
      <c r="B87" s="190"/>
      <c r="C87" s="190"/>
      <c r="D87" s="243" t="s">
        <v>129</v>
      </c>
      <c r="E87" s="240">
        <f>E88+E89</f>
        <v>0</v>
      </c>
      <c r="F87" s="241">
        <f>F88+F89</f>
        <v>0</v>
      </c>
      <c r="G87" s="242">
        <f>G88+G89</f>
        <v>0</v>
      </c>
      <c r="H87" s="178"/>
    </row>
    <row r="88" spans="1:8" s="1" customFormat="1" ht="17.25" customHeight="1">
      <c r="A88" s="232" t="s">
        <v>130</v>
      </c>
      <c r="B88" s="190"/>
      <c r="C88" s="190"/>
      <c r="D88" s="233" t="s">
        <v>124</v>
      </c>
      <c r="E88" s="145"/>
      <c r="F88" s="146"/>
      <c r="G88" s="147">
        <f>E88+F88</f>
        <v>0</v>
      </c>
      <c r="H88" s="178"/>
    </row>
    <row r="89" spans="1:8" s="1" customFormat="1" ht="17.25" customHeight="1">
      <c r="A89" s="232" t="s">
        <v>131</v>
      </c>
      <c r="B89" s="190"/>
      <c r="C89" s="190"/>
      <c r="D89" s="233" t="s">
        <v>126</v>
      </c>
      <c r="E89" s="145"/>
      <c r="F89" s="146"/>
      <c r="G89" s="147">
        <f>E89+F89</f>
        <v>0</v>
      </c>
      <c r="H89" s="178"/>
    </row>
    <row r="90" spans="1:8" s="1" customFormat="1" ht="26.25" customHeight="1">
      <c r="A90" s="238" t="s">
        <v>100</v>
      </c>
      <c r="B90" s="190"/>
      <c r="C90" s="190"/>
      <c r="D90" s="243" t="s">
        <v>132</v>
      </c>
      <c r="E90" s="240">
        <f>E91+E92</f>
        <v>175</v>
      </c>
      <c r="F90" s="241">
        <f>F91+F92</f>
        <v>7719.8</v>
      </c>
      <c r="G90" s="242">
        <f>G91+G92</f>
        <v>7894.8</v>
      </c>
      <c r="H90" s="178"/>
    </row>
    <row r="91" spans="1:8" s="1" customFormat="1" ht="17.25" customHeight="1">
      <c r="A91" s="232" t="s">
        <v>133</v>
      </c>
      <c r="B91" s="190"/>
      <c r="C91" s="190"/>
      <c r="D91" s="233" t="s">
        <v>124</v>
      </c>
      <c r="E91" s="145"/>
      <c r="F91" s="146">
        <v>7500</v>
      </c>
      <c r="G91" s="147">
        <f>E91+F91</f>
        <v>7500</v>
      </c>
      <c r="H91" s="178"/>
    </row>
    <row r="92" spans="1:8" s="1" customFormat="1" ht="17.25" customHeight="1">
      <c r="A92" s="232" t="s">
        <v>131</v>
      </c>
      <c r="B92" s="190"/>
      <c r="C92" s="190"/>
      <c r="D92" s="233" t="s">
        <v>126</v>
      </c>
      <c r="E92" s="235">
        <v>175</v>
      </c>
      <c r="F92" s="236">
        <v>219.8</v>
      </c>
      <c r="G92" s="237">
        <f>E92+F92</f>
        <v>394.8</v>
      </c>
      <c r="H92" s="178"/>
    </row>
    <row r="93" spans="1:8" s="1" customFormat="1" ht="24" customHeight="1">
      <c r="A93" s="238" t="s">
        <v>100</v>
      </c>
      <c r="B93" s="190"/>
      <c r="C93" s="190"/>
      <c r="D93" s="243" t="s">
        <v>134</v>
      </c>
      <c r="E93" s="240">
        <f>E94+E95</f>
        <v>1082.9</v>
      </c>
      <c r="F93" s="241">
        <f>F94+F95</f>
        <v>12563.5</v>
      </c>
      <c r="G93" s="242">
        <f>G94+G95</f>
        <v>13646.4</v>
      </c>
      <c r="H93" s="178"/>
    </row>
    <row r="94" spans="1:8" s="1" customFormat="1" ht="17.25" customHeight="1">
      <c r="A94" s="232" t="s">
        <v>123</v>
      </c>
      <c r="B94" s="190"/>
      <c r="C94" s="190"/>
      <c r="D94" s="233" t="s">
        <v>124</v>
      </c>
      <c r="E94" s="145"/>
      <c r="F94" s="146">
        <v>12964</v>
      </c>
      <c r="G94" s="147">
        <f>E94+F94</f>
        <v>12964</v>
      </c>
      <c r="H94" s="178"/>
    </row>
    <row r="95" spans="1:8" s="1" customFormat="1" ht="17.25" customHeight="1">
      <c r="A95" s="232" t="s">
        <v>125</v>
      </c>
      <c r="B95" s="190"/>
      <c r="C95" s="190"/>
      <c r="D95" s="233" t="s">
        <v>126</v>
      </c>
      <c r="E95" s="208">
        <v>1082.9</v>
      </c>
      <c r="F95" s="209">
        <v>-400.5</v>
      </c>
      <c r="G95" s="210">
        <f>E95+F95</f>
        <v>682.4000000000001</v>
      </c>
      <c r="H95" s="178"/>
    </row>
    <row r="96" spans="1:8" s="1" customFormat="1" ht="27" customHeight="1">
      <c r="A96" s="244" t="s">
        <v>135</v>
      </c>
      <c r="B96" s="244"/>
      <c r="C96" s="244"/>
      <c r="D96" s="244"/>
      <c r="E96" s="20">
        <f>E13-E62</f>
        <v>0</v>
      </c>
      <c r="F96" s="21">
        <f>F13-F62</f>
        <v>0</v>
      </c>
      <c r="G96" s="22">
        <f>G13-G62</f>
        <v>0</v>
      </c>
      <c r="H96" s="178"/>
    </row>
    <row r="97" s="1" customFormat="1" ht="31.5" customHeight="1">
      <c r="F97" s="245" t="s">
        <v>136</v>
      </c>
    </row>
  </sheetData>
  <sheetProtection selectLockedCells="1" selectUnlockedCells="1"/>
  <mergeCells count="67">
    <mergeCell ref="D1:G1"/>
    <mergeCell ref="A2:G2"/>
    <mergeCell ref="A3:G3"/>
    <mergeCell ref="A4:G4"/>
    <mergeCell ref="A5:G5"/>
    <mergeCell ref="A7:G7"/>
    <mergeCell ref="A8:G8"/>
    <mergeCell ref="A9:G9"/>
    <mergeCell ref="A11:A12"/>
    <mergeCell ref="B11:D12"/>
    <mergeCell ref="E11:G11"/>
    <mergeCell ref="A13:D13"/>
    <mergeCell ref="B14:D14"/>
    <mergeCell ref="B15:D15"/>
    <mergeCell ref="B16:D16"/>
    <mergeCell ref="B17:D17"/>
    <mergeCell ref="B18:D18"/>
    <mergeCell ref="B19:D19"/>
    <mergeCell ref="B20:D20"/>
    <mergeCell ref="A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6:D36"/>
    <mergeCell ref="B37:D37"/>
    <mergeCell ref="B38:D38"/>
    <mergeCell ref="B39:D39"/>
    <mergeCell ref="B40:D40"/>
    <mergeCell ref="B41:D41"/>
    <mergeCell ref="B42:D42"/>
    <mergeCell ref="A43:D43"/>
    <mergeCell ref="B45:D45"/>
    <mergeCell ref="B46:D46"/>
    <mergeCell ref="B47:D47"/>
    <mergeCell ref="B48:D48"/>
    <mergeCell ref="B49:D49"/>
    <mergeCell ref="B50:D50"/>
    <mergeCell ref="B51:D51"/>
    <mergeCell ref="A52:A54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A62:D62"/>
    <mergeCell ref="B63:D63"/>
    <mergeCell ref="B64:C65"/>
    <mergeCell ref="B66:B95"/>
    <mergeCell ref="C66:D66"/>
    <mergeCell ref="C67:C74"/>
    <mergeCell ref="C75:D75"/>
    <mergeCell ref="A76:A77"/>
    <mergeCell ref="C76:C77"/>
    <mergeCell ref="C78:C95"/>
    <mergeCell ref="A96:D96"/>
  </mergeCells>
  <printOptions/>
  <pageMargins left="0.5902777777777778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2014-03-31T08:09:21Z</cp:lastPrinted>
  <dcterms:created xsi:type="dcterms:W3CDTF">1996-10-08T23:32:33Z</dcterms:created>
  <dcterms:modified xsi:type="dcterms:W3CDTF">2014-04-03T07:11:10Z</dcterms:modified>
  <cp:category/>
  <cp:version/>
  <cp:contentType/>
  <cp:contentStatus/>
  <cp:revision>1</cp:revision>
</cp:coreProperties>
</file>